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Y:\notatki sygnalne\raport zielona góra i gorzów\"/>
    </mc:Choice>
  </mc:AlternateContent>
  <xr:revisionPtr revIDLastSave="0" documentId="13_ncr:1_{4ED5BC49-C7E5-49AC-A361-BE384F76938B}" xr6:coauthVersionLast="36" xr6:coauthVersionMax="36" xr10:uidLastSave="{00000000-0000-0000-0000-000000000000}"/>
  <bookViews>
    <workbookView xWindow="0" yWindow="0" windowWidth="2160" windowHeight="0" tabRatio="794" xr2:uid="{00000000-000D-0000-FFFF-FFFF00000000}"/>
  </bookViews>
  <sheets>
    <sheet name="Wykres 1" sheetId="1" r:id="rId1"/>
    <sheet name="wykres 2" sheetId="2" r:id="rId2"/>
    <sheet name="wykres 3" sheetId="3" r:id="rId3"/>
    <sheet name="wykres 4" sheetId="4" r:id="rId4"/>
    <sheet name="wykres 5" sheetId="5" r:id="rId5"/>
    <sheet name="wykres 6" sheetId="6" r:id="rId6"/>
    <sheet name="wykres 7" sheetId="7" r:id="rId7"/>
    <sheet name="wykres 8" sheetId="8" r:id="rId8"/>
    <sheet name="wykres 9" sheetId="9" r:id="rId9"/>
    <sheet name="wykres 10" sheetId="10" r:id="rId10"/>
    <sheet name="wykres 11" sheetId="11" r:id="rId11"/>
    <sheet name="wykres 12" sheetId="12" r:id="rId12"/>
    <sheet name="wykres 13" sheetId="13" r:id="rId13"/>
    <sheet name="wykres 14" sheetId="14" r:id="rId14"/>
    <sheet name="wykres 15" sheetId="15" r:id="rId15"/>
    <sheet name="wykres 16" sheetId="16" r:id="rId16"/>
    <sheet name="wykres 17" sheetId="17" r:id="rId17"/>
    <sheet name="wykres 18" sheetId="18" r:id="rId18"/>
    <sheet name="wykres 19" sheetId="19" r:id="rId19"/>
    <sheet name="mieszkania" sheetId="20" r:id="rId20"/>
    <sheet name="wykres 21" sheetId="21" r:id="rId21"/>
    <sheet name="wykres 22" sheetId="22" r:id="rId22"/>
    <sheet name="wykres 23" sheetId="23" r:id="rId23"/>
    <sheet name="wykres 24" sheetId="24" r:id="rId24"/>
    <sheet name="wykres 25" sheetId="25" r:id="rId25"/>
    <sheet name="wykres 26" sheetId="26" r:id="rId26"/>
    <sheet name="wykres 27" sheetId="27" r:id="rId27"/>
    <sheet name="wykres 28" sheetId="28" r:id="rId28"/>
    <sheet name="wykres 29" sheetId="30" r:id="rId29"/>
    <sheet name="wykres 30" sheetId="29" r:id="rId30"/>
  </sheets>
  <definedNames>
    <definedName name="_xlnm._FilterDatabase" localSheetId="16" hidden="1">'wykres 17'!$A$2:$B$19</definedName>
    <definedName name="_xlnm._FilterDatabase" localSheetId="20" hidden="1">'wykres 21'!#REF!</definedName>
    <definedName name="Bezrobotni_w_szczególnej_sytuacji_na_rynku_pracy_w_2020_r.__w___bezrobotnych_zarejestrowanych_ogółem__stan_w_dniu_31_XII" localSheetId="7">'wykres 8'!$A$1</definedName>
    <definedName name="Długotrwale_bezrobotnych_w_2020_r._w_stosunku_do_2019_r.__w_____Stan_w_dniu_31_XII" localSheetId="8">'wykres 9'!$A$1</definedName>
    <definedName name="Dynamika_liczby_mieszkań_oddanych_do_użytkowania_w_2020_r.__2019_100">'wykres 22'!$A$1</definedName>
    <definedName name="Dynamika_produkcji_budowlano_montażowej_w_2020_r.__analogiczny_miesiąc_ub._roku___100">'wykres 19'!$A$1</definedName>
    <definedName name="Dynamika_produkcji_sprzedanej_przemysłu_w_2020_r.__analogiczny_miesiąc_ub._roku_100__w_cenach_stałych">'wykres 18'!$A$2</definedName>
    <definedName name="Dynamika_przeciętnego_zatrudnienia_w_sektorze_przedsiębiorstw_w_2020_r.__analogiczny_miesiąc_ub._roku___100" localSheetId="5">'wykres 6'!$B$1</definedName>
    <definedName name="Dynamika_przeciętnego_zatrudnienia_w_sektorze_przedsiębiorstw_według_miast_wojewódzkich_w_2020_r.__2019_100" localSheetId="6">'wykres 7'!$A$1</definedName>
    <definedName name="Korzystający_z_noclegu_w_turystycznych_obiektach_noclegowych_w_2020_r">'wykres 26'!$A$1</definedName>
    <definedName name="Mieszkania_oddane_do_użytkowania_w_2020_r._według_powiatów_i_miast_na_prawach_powiatu">'wykres 21'!$A$1</definedName>
    <definedName name="Odchylenie_przeciętnych_miesięcznych_wynagrodzeń_brutto_od_przeciętnego_wynagrodzenia_w_województwie_w_2020_r.__4624_90_zł__według_wybranych_sekcji">'wykres 16'!$A$1</definedName>
    <definedName name="Podmioty_gospodarcze_zarejestrowane_w_rejestrze_REGON__stan_w_dniu_31_XII">'wykres 23'!$A$1</definedName>
    <definedName name="Przeciętne_miesięczne_wynagrodzenie_brutto_w_2020_r.__analogiczny_miesiąc_ub._roku___100">'wykres 15'!$A$1</definedName>
    <definedName name="Przeciętne_miesięczne_wynagrodzenie_brutto_w_sektorze_przedsiębiorstw_w_2020_r._według_miast_wojewódzkich">'wykres 17'!$A$1</definedName>
    <definedName name="Przeciętne_zatrudnienie_w_sektorze_przedsiębiorstw_według_wybranych_sekcji_PKD_w_2020" localSheetId="4">'wykres 5'!$A$1</definedName>
    <definedName name="Przestępstwa_stwierdzone_według_powiatów_w_2020_r.">'wykres 29'!$A$1</definedName>
    <definedName name="Saldo_migracji_na_1000_ludności_w_I_półroczu_2020_r." localSheetId="3">'wykres 4'!$A$1</definedName>
    <definedName name="Stopa_bezrobocia_rejestrowanego_według_powiatów_w_2020_r.__Stan_w_w_dniu_31_XII">'wykres 12'!$A$1</definedName>
    <definedName name="Stopień_wykorzystania_miejsc_noclegowych_w_2020_r.">'wykres 27'!$A$1</definedName>
    <definedName name="Strukruta_bezrobotnych_zarejestrowanych_według_wykształcenia_w_2020_r.__Stan_w_dniu_31_XII">'wykres 11'!$A$1</definedName>
    <definedName name="Struktura_bezrobotnych_zarejestrowanych_według_grup_wieku_w_2020_r.__Stan_w_dniu_31_XII">'wykres 10'!$A$1</definedName>
    <definedName name="Struktura_ludności_według_ekonomicznych_grup_wieku_w_2020_r.__Stan_w_dniu_30_VI" localSheetId="0">'Wykres 1'!$A$1</definedName>
    <definedName name="Struktura_mieszkań_oddanych_do_użytkowania_według_form_budownictwa_w_2020">mieszkania!$B$1</definedName>
    <definedName name="Struktura_podmiotów_gospodarczych_w_rejestrze_REGON_według_sekcji_PKD_w_2020_r.__stan_w_dniu_31_XII">'wykres 24'!$B$1</definedName>
    <definedName name="Struktura_przestępstw_stwierdzonych_w_2020_r">'wykres 28'!$A$1</definedName>
    <definedName name="Turystyczne_obiekty_noclegowe_w_2020_r.__stan_w_dniu_31_VII">'wykres 25'!$A$1</definedName>
    <definedName name="Współczynnik_przyrostu_naturalnego_w_I_półroczu_2020_r." localSheetId="1">'wykres 2'!$A$1</definedName>
    <definedName name="Współczynnik_przyrostu_naturalnego_według_miast_wojewódzkich_w_I_półroczu_2020_r." localSheetId="2">'wykres 3'!$A$1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5" l="1"/>
  <c r="D8" i="15"/>
  <c r="E8" i="15"/>
  <c r="F8" i="15"/>
  <c r="G8" i="15"/>
  <c r="H8" i="15"/>
  <c r="I8" i="15"/>
  <c r="J8" i="15"/>
  <c r="K8" i="15"/>
  <c r="L8" i="15"/>
  <c r="M8" i="15"/>
  <c r="B8" i="15"/>
  <c r="C7" i="15"/>
  <c r="D7" i="15"/>
  <c r="E7" i="15"/>
  <c r="F7" i="15"/>
  <c r="G7" i="15"/>
  <c r="H7" i="15"/>
  <c r="I7" i="15"/>
  <c r="J7" i="15"/>
  <c r="K7" i="15"/>
  <c r="L7" i="15"/>
  <c r="M7" i="15"/>
  <c r="B7" i="15"/>
  <c r="D5" i="2" l="1"/>
  <c r="D13" i="2"/>
  <c r="D9" i="2"/>
  <c r="D6" i="2"/>
  <c r="D7" i="2"/>
  <c r="D11" i="2"/>
  <c r="D8" i="2"/>
  <c r="D17" i="2"/>
  <c r="D4" i="2"/>
  <c r="D10" i="2"/>
  <c r="D15" i="2"/>
  <c r="D12" i="2"/>
  <c r="D14" i="2"/>
  <c r="D16" i="2"/>
  <c r="D3" i="2"/>
  <c r="AK17" i="24" l="1"/>
  <c r="AK12" i="24"/>
  <c r="AK7" i="24"/>
</calcChain>
</file>

<file path=xl/sharedStrings.xml><?xml version="1.0" encoding="utf-8"?>
<sst xmlns="http://schemas.openxmlformats.org/spreadsheetml/2006/main" count="441" uniqueCount="238">
  <si>
    <t xml:space="preserve">  Zielona Góra                </t>
  </si>
  <si>
    <t xml:space="preserve">  Gorzów Wlkp.        </t>
  </si>
  <si>
    <t>LUBUSKIE</t>
  </si>
  <si>
    <t>Powiat gorzowski</t>
  </si>
  <si>
    <t>Powiat krośnieński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</si>
  <si>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</si>
  <si>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</si>
  <si>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</si>
  <si>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</si>
  <si>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</si>
  <si>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</si>
  <si>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</si>
  <si>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</si>
  <si>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</si>
  <si>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</si>
  <si>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przyrost naturalny na 1000 ludności</t>
  </si>
  <si>
    <t>Podmioty gospodarcze zarejestrowane w rejestrze REGON (stan w dniu 31 XII)</t>
  </si>
  <si>
    <t>do 30 roku życia</t>
  </si>
  <si>
    <t xml:space="preserve">powyżej 50 roku życia </t>
  </si>
  <si>
    <t xml:space="preserve">niepełnosprawni </t>
  </si>
  <si>
    <t>Gorzów Wlkp.</t>
  </si>
  <si>
    <t>Zielona Góra</t>
  </si>
  <si>
    <t xml:space="preserve"> gorzowski                                  </t>
  </si>
  <si>
    <t xml:space="preserve"> międzyrzecki                               </t>
  </si>
  <si>
    <t xml:space="preserve"> słubicki                                   </t>
  </si>
  <si>
    <t xml:space="preserve"> strzelecko-drezdenecki                     </t>
  </si>
  <si>
    <t xml:space="preserve"> sulęciński                                 </t>
  </si>
  <si>
    <t xml:space="preserve"> m. Gorzów Wielkopolski                     </t>
  </si>
  <si>
    <t xml:space="preserve"> krośnieński                                </t>
  </si>
  <si>
    <t xml:space="preserve"> nowosolski                                 </t>
  </si>
  <si>
    <t xml:space="preserve"> świebodziński                              </t>
  </si>
  <si>
    <t xml:space="preserve"> zielonogórski                              </t>
  </si>
  <si>
    <t xml:space="preserve"> żagański                                   </t>
  </si>
  <si>
    <t xml:space="preserve"> żarski                                     </t>
  </si>
  <si>
    <t xml:space="preserve"> wschowski                                  </t>
  </si>
  <si>
    <t xml:space="preserve"> m. Zielona Góra                            </t>
  </si>
  <si>
    <t>wyższe</t>
  </si>
  <si>
    <t>policealne oraz średnie zawodowe</t>
  </si>
  <si>
    <t>średnie ogólnokształcące</t>
  </si>
  <si>
    <t>zasadnicze zawodowe</t>
  </si>
  <si>
    <t xml:space="preserve">Gorzów Wlkp. </t>
  </si>
  <si>
    <t>Przetwórstwo przemysłowe</t>
  </si>
  <si>
    <t>Administrowanie i działalność wspierająca</t>
  </si>
  <si>
    <t>Handel; naprawa pojazdów samochodowych</t>
  </si>
  <si>
    <t>Transport i gospodarka magazynowa</t>
  </si>
  <si>
    <t>Budownictwo</t>
  </si>
  <si>
    <t>Dostawa wody; gospodarowanie ściekami i odpadami; rekultywacja</t>
  </si>
  <si>
    <t>Zakwaterowanie i gastronomia</t>
  </si>
  <si>
    <t>Obsługa rynku nieruchomości</t>
  </si>
  <si>
    <t>Działalność profesjonalna, naukowa i techniczna</t>
  </si>
  <si>
    <t>Informacja i komunikacja</t>
  </si>
  <si>
    <t>Wojewódzwo</t>
  </si>
  <si>
    <t>Odchylenie</t>
  </si>
  <si>
    <t>Katowice</t>
  </si>
  <si>
    <t>Bydgoszcz</t>
  </si>
  <si>
    <t>Wrocław</t>
  </si>
  <si>
    <t>Olsztyn</t>
  </si>
  <si>
    <t>Toruń</t>
  </si>
  <si>
    <t>Kraków</t>
  </si>
  <si>
    <t>Kielce</t>
  </si>
  <si>
    <t>Rzeszów</t>
  </si>
  <si>
    <t>Lublin</t>
  </si>
  <si>
    <t>Poznań</t>
  </si>
  <si>
    <t>Warszawa</t>
  </si>
  <si>
    <t>Białystok</t>
  </si>
  <si>
    <t>Łódź</t>
  </si>
  <si>
    <t>Szczecin</t>
  </si>
  <si>
    <t>Gdańsk</t>
  </si>
  <si>
    <t>Opole</t>
  </si>
  <si>
    <t>spółdzielcze</t>
  </si>
  <si>
    <t>-</t>
  </si>
  <si>
    <t>w liczbach bezwzględnych</t>
  </si>
  <si>
    <t>Gorzów Wielkopolski</t>
  </si>
  <si>
    <t>Kryminalne</t>
  </si>
  <si>
    <t>Gospodarcze</t>
  </si>
  <si>
    <t>Przestępstwa drogowe</t>
  </si>
  <si>
    <t>Pozostałe</t>
  </si>
  <si>
    <t>Działalność finansowa i ubezpieczeniowa</t>
  </si>
  <si>
    <t>Edukacja</t>
  </si>
  <si>
    <t>Opieka zdrowotna i pomoc społeczna</t>
  </si>
  <si>
    <t xml:space="preserve">gorzowski </t>
  </si>
  <si>
    <t xml:space="preserve">międzyrzecki </t>
  </si>
  <si>
    <t xml:space="preserve">słubicki </t>
  </si>
  <si>
    <t xml:space="preserve">strzelecko-drezdenecki </t>
  </si>
  <si>
    <t xml:space="preserve">sulęciński </t>
  </si>
  <si>
    <t xml:space="preserve">krośnieński </t>
  </si>
  <si>
    <t>nowosolski</t>
  </si>
  <si>
    <t xml:space="preserve">świebodziński </t>
  </si>
  <si>
    <t xml:space="preserve">wschowski </t>
  </si>
  <si>
    <t xml:space="preserve">zielonogórski </t>
  </si>
  <si>
    <t>żagański</t>
  </si>
  <si>
    <t>żarski</t>
  </si>
  <si>
    <t xml:space="preserve">Zielona Góra </t>
  </si>
  <si>
    <t>Ogółem</t>
  </si>
  <si>
    <t>POWIAT GORZOWSKI</t>
  </si>
  <si>
    <t>POWIAT GORZÓW WIELKOPOLSKI</t>
  </si>
  <si>
    <t>POWIAT KROŚNIEŃSKI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</si>
  <si>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</si>
  <si>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</si>
  <si>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</si>
  <si>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</si>
  <si>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</si>
  <si>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</si>
  <si>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WSCHOWSKI</t>
  </si>
  <si>
    <t>POWIAT ZIELONA GÓRA</t>
  </si>
  <si>
    <t>POWIAT ZIELONOGÓRSKI</t>
  </si>
  <si>
    <t>POWIAT ŻAGAŃSKI</t>
  </si>
  <si>
    <t>POWIAT ŻARSKI</t>
  </si>
  <si>
    <t>Pozostałe sekcje</t>
  </si>
  <si>
    <t>Żagański</t>
  </si>
  <si>
    <t>Żarski</t>
  </si>
  <si>
    <t>Nowosolski</t>
  </si>
  <si>
    <t>18–24</t>
  </si>
  <si>
    <t>25–34</t>
  </si>
  <si>
    <t>35–44</t>
  </si>
  <si>
    <t>45–54</t>
  </si>
  <si>
    <t>55 i więcej</t>
  </si>
  <si>
    <t>II</t>
  </si>
  <si>
    <t>III</t>
  </si>
  <si>
    <t>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</si>
  <si>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</si>
  <si>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</si>
  <si>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</si>
  <si>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</si>
  <si>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</si>
  <si>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</si>
  <si>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</si>
  <si>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</si>
  <si>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</si>
  <si>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gimnazjalne i poniżej</t>
  </si>
  <si>
    <t>Województwo</t>
  </si>
  <si>
    <t>Krośnieński</t>
  </si>
  <si>
    <t>Gorzowski</t>
  </si>
  <si>
    <t>Zielonogórski</t>
  </si>
  <si>
    <t>Sulęciński</t>
  </si>
  <si>
    <t>Słubicki</t>
  </si>
  <si>
    <t>Wschowski</t>
  </si>
  <si>
    <t>Świebodziński</t>
  </si>
  <si>
    <t>Międzyrzecki</t>
  </si>
  <si>
    <t>obszar wykresu</t>
  </si>
  <si>
    <t>2019=100</t>
  </si>
  <si>
    <t>zmiana w stosunku do 2019 r. (w p.proc.)</t>
  </si>
  <si>
    <t>Przyrost naturalny na 1000 ludności 2019</t>
  </si>
  <si>
    <t>Przyrost naturalny na 1000 ludności 2020</t>
  </si>
  <si>
    <t>r/r</t>
  </si>
  <si>
    <t>Współczynnik przyrostu naturalnego według miast wojewódzkich w I półroczu 2020 r.</t>
  </si>
  <si>
    <t xml:space="preserve">Poznań </t>
  </si>
  <si>
    <t xml:space="preserve">Białystok </t>
  </si>
  <si>
    <t xml:space="preserve">Bydgoszcz </t>
  </si>
  <si>
    <t xml:space="preserve">Gdańsk </t>
  </si>
  <si>
    <t xml:space="preserve">Katowice </t>
  </si>
  <si>
    <t xml:space="preserve">Kielce </t>
  </si>
  <si>
    <t xml:space="preserve">Kraków </t>
  </si>
  <si>
    <t xml:space="preserve">Lublin </t>
  </si>
  <si>
    <t xml:space="preserve">Łódź </t>
  </si>
  <si>
    <t xml:space="preserve">Olsztyn </t>
  </si>
  <si>
    <t xml:space="preserve">Opole </t>
  </si>
  <si>
    <t xml:space="preserve">Rzeszów </t>
  </si>
  <si>
    <t xml:space="preserve">Szczecin </t>
  </si>
  <si>
    <t xml:space="preserve">Toruń </t>
  </si>
  <si>
    <t xml:space="preserve">Warszawa </t>
  </si>
  <si>
    <t xml:space="preserve">Wrocław </t>
  </si>
  <si>
    <t xml:space="preserve">Przeciętne zatrudnienie w sektorze przedsiębiorstw według wybranych sekcji PKD w 2020 </t>
  </si>
  <si>
    <t xml:space="preserve">Współczynnik przyrostu naturalnego w I półroczu 2020 r. </t>
  </si>
  <si>
    <t>Saldo migracji na 1000 ludności w I półroczu 2020 r.</t>
  </si>
  <si>
    <t>zmiana w stosunku do 2019 (w %)</t>
  </si>
  <si>
    <t>I 2020</t>
  </si>
  <si>
    <t>II 2020</t>
  </si>
  <si>
    <t>III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</si>
  <si>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</si>
  <si>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</si>
  <si>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</si>
  <si>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</si>
  <si>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</si>
  <si>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</si>
  <si>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</si>
  <si>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</si>
  <si>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XII 2020</t>
  </si>
  <si>
    <t>Dynamika produkcji sprzedanej przemysłu w 2020 r. (analogiczny miesiąc ub. roku=100; w cenach stałych</t>
  </si>
  <si>
    <t>miejsca noclegowe na 100km2</t>
  </si>
  <si>
    <t>Korzystający z noclegu w turystycznych obiektach noclegowych w 2020 r</t>
  </si>
  <si>
    <t>Strzelecko -zdezdenecki</t>
  </si>
  <si>
    <t>Struktura przestępstw stwierdzonych w 2020 r</t>
  </si>
  <si>
    <t>Przestępstwa stwierdzone według powiatów w 2020 r.</t>
  </si>
  <si>
    <t>Dynamika wypadków drogowych w 2020 r. (2019 = 100)</t>
  </si>
  <si>
    <t>indywudualne</t>
  </si>
  <si>
    <t>na sprzedaż lub wynajem</t>
  </si>
  <si>
    <t>Struktura mieszkań oddanych do użytkowania według form budownictwa w 2020</t>
  </si>
  <si>
    <r>
      <t>Odchylenie przeciętnych miesięcznych wynagrodzeń brutto od przeciętnego wynagrodzenia w województwie w 2020 r. (4624,90</t>
    </r>
    <r>
      <rPr>
        <b/>
        <sz val="9.5"/>
        <color rgb="FFC00000"/>
        <rFont val="Fira Sans"/>
        <family val="2"/>
        <charset val="238"/>
      </rPr>
      <t xml:space="preserve"> </t>
    </r>
    <r>
      <rPr>
        <b/>
        <sz val="9.5"/>
        <color theme="1"/>
        <rFont val="Fira Sans"/>
        <family val="2"/>
        <charset val="238"/>
      </rPr>
      <t>zł) według wybranych sekcji</t>
    </r>
  </si>
  <si>
    <r>
      <t xml:space="preserve">Zielona Góra </t>
    </r>
    <r>
      <rPr>
        <i/>
        <vertAlign val="superscript"/>
        <sz val="8"/>
        <color indexed="10"/>
        <rFont val="Arial"/>
        <family val="2"/>
        <charset val="238"/>
      </rPr>
      <t/>
    </r>
  </si>
  <si>
    <t>Z kapitałem zagranicznym (w % podmiotów ogółem)</t>
  </si>
  <si>
    <r>
      <t>Dynamika przeciętnego zatrudnienia w sektorze przedsiębiorstw według miast wojewódzkich w 2020 r. (2019</t>
    </r>
    <r>
      <rPr>
        <b/>
        <sz val="9.5"/>
        <color theme="1"/>
        <rFont val="Fira Sans"/>
        <family val="2"/>
        <charset val="238"/>
      </rPr>
      <t>=100)</t>
    </r>
  </si>
  <si>
    <r>
      <t xml:space="preserve">Przeciętne miesięczne wynagrodzenie brutto w sektorze </t>
    </r>
    <r>
      <rPr>
        <b/>
        <sz val="9.5"/>
        <color rgb="FF000000"/>
        <rFont val="Fira Sans"/>
        <family val="2"/>
        <charset val="238"/>
      </rPr>
      <t xml:space="preserve">przedsiębiorstw w 2020 </t>
    </r>
    <r>
      <rPr>
        <b/>
        <sz val="9.5"/>
        <color theme="1"/>
        <rFont val="Fira Sans"/>
        <family val="2"/>
        <charset val="238"/>
      </rPr>
      <t>r. według miast wojewódzkich</t>
    </r>
  </si>
  <si>
    <t>Dynamika liczby mieszkań oddanych do użytkowania w 2020 r. (2019=100)</t>
  </si>
  <si>
    <t>krośnieński</t>
  </si>
  <si>
    <t>sulęciński</t>
  </si>
  <si>
    <t>wschowski</t>
  </si>
  <si>
    <t>strzelecko-drezdenecki</t>
  </si>
  <si>
    <t>międzyrzecki</t>
  </si>
  <si>
    <t>świebodziński</t>
  </si>
  <si>
    <t>słubicki</t>
  </si>
  <si>
    <t>zielonogórski</t>
  </si>
  <si>
    <t>gorzowski</t>
  </si>
  <si>
    <t>Struktura ludności według ekonomicznych grup wieku w 2020 r. (Stan w dniu 30 VI)</t>
  </si>
  <si>
    <t>Dynamika przeciętnego zatrudnienia w sektorze przedsiębiorstw w 2020 r. (analogiczny miesiąc ub. roku = 100)</t>
  </si>
  <si>
    <t>Bezrobotni w szczególnej sytuacji na rynku pracy w 2020 r. (w % bezrobotnych zarejestrowanych ogółem; stan w dniu 31 XII)</t>
  </si>
  <si>
    <t>Długotrwale bezrobotnych w 2020 r. w stosunku do 2019 r. (w %) (Stan w dniu 31 XII)</t>
  </si>
  <si>
    <t xml:space="preserve">długotrwale bezrobotni </t>
  </si>
  <si>
    <t>posiadający co najmniej jedno dziecko do 6 roku życia</t>
  </si>
  <si>
    <t>Struktura bezrobotnych zarejestrowanych według grup wieku w 2020 r. (Stan w dniu 31 XII)</t>
  </si>
  <si>
    <t>Strukruta bezrobotnych zarejestrowanych według wykształcenia w 2020 r. (Stan w dniu 31 XII)</t>
  </si>
  <si>
    <t>Stopa bezrobocia rejestrowanego według powiatów w 2020 r. (Stan w w dniu 31 XII)</t>
  </si>
  <si>
    <t xml:space="preserve">Zielona Góra                                                 </t>
  </si>
  <si>
    <t xml:space="preserve">Gorzów Wielkopolski                                          </t>
  </si>
  <si>
    <t xml:space="preserve">krośnieński                                                     </t>
  </si>
  <si>
    <t xml:space="preserve">gorzowski                                                       </t>
  </si>
  <si>
    <t xml:space="preserve">międzyrzecki                                                    </t>
  </si>
  <si>
    <t xml:space="preserve">nowosolski                                                      </t>
  </si>
  <si>
    <t xml:space="preserve">słubicki                                                        </t>
  </si>
  <si>
    <t xml:space="preserve">strzelecko-drezdenecki                                          </t>
  </si>
  <si>
    <t xml:space="preserve">sulęciński                                                      </t>
  </si>
  <si>
    <t xml:space="preserve">świebodziński                                                   </t>
  </si>
  <si>
    <t xml:space="preserve">wschowski                                                       </t>
  </si>
  <si>
    <t xml:space="preserve">zielonogórski                                                   </t>
  </si>
  <si>
    <t xml:space="preserve">żagański                                                        </t>
  </si>
  <si>
    <t xml:space="preserve">żarski                                                          </t>
  </si>
  <si>
    <t>Przeciętne miesięczne wynagrodzenie brutto w 2020 r. (analogiczny miesiąc ub. roku = 100)</t>
  </si>
  <si>
    <t>w zł</t>
  </si>
  <si>
    <t>Dynamika produkcji budowlano-montażowej w 2020 r. (analogiczny miesiąc ub. roku = 100)</t>
  </si>
  <si>
    <t>Mieszkania oddane do użytkowania w 2020 r. według powiatów i miast na prawach powiatu</t>
  </si>
  <si>
    <t>liczby bezwzględne</t>
  </si>
  <si>
    <t>Struktura podmiotów gospodarczych w rejestrze REGON według sekcji PKD w 2020 r. (stan w dniu 31 XII)</t>
  </si>
  <si>
    <t xml:space="preserve">Turystyczne obiekty noclegowe w 2020 r. (stan w dniu 31 VII) </t>
  </si>
  <si>
    <t xml:space="preserve">Stopień wykorzystania miejsc noclegowych w 2020 r. </t>
  </si>
  <si>
    <t>wypadki</t>
  </si>
  <si>
    <t xml:space="preserve">Wiek  przedprodukcyjny   </t>
  </si>
  <si>
    <t xml:space="preserve">Wiek  produkcyjny        </t>
  </si>
  <si>
    <t xml:space="preserve">Wiek  poprodukcyjny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</si>
</sst>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.5"/>
      <color theme="1"/>
      <name val="Fira San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.5"/>
      <color rgb="FF000000"/>
      <name val="Fira Sans"/>
      <family val="2"/>
      <charset val="238"/>
    </font>
    <font>
      <b/>
      <sz val="9.5"/>
      <color rgb="FFC00000"/>
      <name val="Fira Sans"/>
      <family val="2"/>
      <charset val="238"/>
    </font>
    <font>
      <sz val="9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2" tint="-0.249977111117893"/>
      <name val="Calibri"/>
      <family val="2"/>
      <charset val="238"/>
      <scheme val="minor"/>
    </font>
    <font>
      <b/>
      <sz val="9.5"/>
      <name val="Fira Sans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1"/>
      <color indexed="8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2"/>
      <name val="Arial CE"/>
    </font>
    <font>
      <u/>
      <sz val="9"/>
      <color indexed="12"/>
      <name val="Arial CE"/>
    </font>
    <font>
      <sz val="10"/>
      <name val="CG Times CE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 CE"/>
      <charset val="238"/>
    </font>
    <font>
      <sz val="11"/>
      <color theme="0" tint="-0.1499984740745262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1F1A17"/>
      <name val="Arial"/>
      <family val="2"/>
      <charset val="238"/>
    </font>
    <font>
      <sz val="11"/>
      <color theme="0" tint="-4.9989318521683403E-2"/>
      <name val="Calibri"/>
      <family val="2"/>
      <charset val="238"/>
      <scheme val="minor"/>
    </font>
    <font>
      <i/>
      <vertAlign val="superscript"/>
      <sz val="8"/>
      <color indexed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6">
    <xf numFmtId="0" fontId="0" fillId="0" borderId="0"/>
    <xf numFmtId="0" fontId="2" fillId="0" borderId="0"/>
    <xf numFmtId="0" fontId="6" fillId="2" borderId="1">
      <alignment horizontal="left" vertical="center" wrapText="1"/>
    </xf>
    <xf numFmtId="0" fontId="5" fillId="0" borderId="0"/>
    <xf numFmtId="0" fontId="18" fillId="0" borderId="0"/>
    <xf numFmtId="0" fontId="24" fillId="0" borderId="0"/>
    <xf numFmtId="0" fontId="5" fillId="0" borderId="0"/>
    <xf numFmtId="0" fontId="2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12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5" fillId="2" borderId="1">
      <alignment horizontal="left" vertical="center" wrapText="1"/>
    </xf>
    <xf numFmtId="0" fontId="34" fillId="0" borderId="0"/>
  </cellStyleXfs>
  <cellXfs count="95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2" xfId="0" applyBorder="1"/>
    <xf numFmtId="0" fontId="0" fillId="0" borderId="0" xfId="0" applyBorder="1"/>
    <xf numFmtId="164" fontId="0" fillId="0" borderId="0" xfId="0" applyNumberFormat="1"/>
    <xf numFmtId="0" fontId="13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ill="1" applyBorder="1"/>
    <xf numFmtId="0" fontId="22" fillId="0" borderId="2" xfId="0" applyFont="1" applyBorder="1" applyAlignment="1">
      <alignment horizontal="center" vertical="center" wrapText="1"/>
    </xf>
    <xf numFmtId="0" fontId="23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2" fontId="0" fillId="0" borderId="0" xfId="0" applyNumberFormat="1" applyFont="1" applyFill="1" applyBorder="1"/>
    <xf numFmtId="1" fontId="25" fillId="0" borderId="0" xfId="0" applyNumberFormat="1" applyFont="1" applyFill="1" applyBorder="1"/>
    <xf numFmtId="2" fontId="25" fillId="0" borderId="0" xfId="0" applyNumberFormat="1" applyFont="1" applyFill="1" applyBorder="1"/>
    <xf numFmtId="0" fontId="26" fillId="0" borderId="0" xfId="0" applyFont="1"/>
    <xf numFmtId="0" fontId="0" fillId="0" borderId="0" xfId="0"/>
    <xf numFmtId="164" fontId="0" fillId="0" borderId="0" xfId="0" applyNumberFormat="1" applyFill="1" applyBorder="1"/>
    <xf numFmtId="0" fontId="9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19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6" fillId="0" borderId="6" xfId="2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6" fillId="0" borderId="0" xfId="2" applyNumberFormat="1" applyFont="1" applyFill="1" applyBorder="1">
      <alignment horizontal="left" vertical="center" wrapText="1"/>
    </xf>
    <xf numFmtId="0" fontId="1" fillId="0" borderId="0" xfId="0" applyFont="1" applyBorder="1"/>
    <xf numFmtId="0" fontId="2" fillId="0" borderId="0" xfId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4" fontId="3" fillId="0" borderId="0" xfId="0" applyNumberFormat="1" applyFont="1" applyFill="1" applyBorder="1"/>
    <xf numFmtId="2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0" fontId="39" fillId="0" borderId="0" xfId="10" applyFont="1" applyFill="1" applyBorder="1" applyAlignment="1">
      <alignment horizontal="left" vertical="center"/>
    </xf>
    <xf numFmtId="2" fontId="38" fillId="0" borderId="0" xfId="10" applyNumberFormat="1" applyFont="1" applyFill="1" applyBorder="1" applyAlignment="1">
      <alignment horizontal="right" vertical="center" indent="1"/>
    </xf>
    <xf numFmtId="0" fontId="37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11" fillId="0" borderId="0" xfId="0" applyNumberFormat="1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/>
    <xf numFmtId="0" fontId="43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37" fillId="0" borderId="0" xfId="0" applyFont="1" applyFill="1" applyBorder="1" applyAlignment="1" applyProtection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Border="1"/>
    <xf numFmtId="0" fontId="2" fillId="0" borderId="0" xfId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36" fillId="0" borderId="0" xfId="0" applyNumberFormat="1" applyFont="1" applyFill="1" applyBorder="1"/>
    <xf numFmtId="0" fontId="40" fillId="0" borderId="0" xfId="0" applyFont="1" applyFill="1" applyBorder="1"/>
    <xf numFmtId="164" fontId="40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64" fontId="14" fillId="0" borderId="0" xfId="0" applyNumberFormat="1" applyFont="1" applyFill="1" applyBorder="1" applyAlignment="1"/>
    <xf numFmtId="164" fontId="4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4" fillId="0" borderId="0" xfId="75" applyNumberFormat="1" applyFont="1" applyFill="1" applyBorder="1"/>
    <xf numFmtId="0" fontId="15" fillId="0" borderId="0" xfId="0" applyFont="1" applyFill="1" applyBorder="1" applyProtection="1"/>
    <xf numFmtId="3" fontId="15" fillId="0" borderId="0" xfId="0" applyNumberFormat="1" applyFont="1" applyFill="1" applyBorder="1" applyProtection="1"/>
    <xf numFmtId="0" fontId="0" fillId="0" borderId="0" xfId="3" applyFont="1" applyFill="1" applyBorder="1"/>
    <xf numFmtId="0" fontId="0" fillId="0" borderId="0" xfId="3" applyFont="1" applyFill="1" applyBorder="1" applyAlignment="1">
      <alignment horizontal="center" vertical="center"/>
    </xf>
    <xf numFmtId="0" fontId="16" fillId="0" borderId="0" xfId="0" applyFont="1" applyFill="1" applyBorder="1" applyProtection="1"/>
    <xf numFmtId="164" fontId="17" fillId="0" borderId="0" xfId="0" applyNumberFormat="1" applyFont="1" applyFill="1" applyBorder="1" applyProtection="1"/>
    <xf numFmtId="164" fontId="17" fillId="0" borderId="0" xfId="3" applyNumberFormat="1" applyFont="1" applyFill="1" applyBorder="1" applyProtection="1"/>
    <xf numFmtId="164" fontId="15" fillId="0" borderId="0" xfId="0" applyNumberFormat="1" applyFont="1" applyFill="1" applyBorder="1" applyProtection="1"/>
    <xf numFmtId="164" fontId="15" fillId="0" borderId="0" xfId="3" applyNumberFormat="1" applyFont="1" applyFill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2" fillId="0" borderId="0" xfId="1" applyBorder="1" applyAlignment="1">
      <alignment horizontal="left" vertical="center"/>
    </xf>
  </cellXfs>
  <cellStyles count="76">
    <cellStyle name="Hiperłącze 2" xfId="8" xr:uid="{00000000-0005-0000-0000-000000000000}"/>
    <cellStyle name="Hiperłącze 3" xfId="9" xr:uid="{00000000-0005-0000-0000-000001000000}"/>
    <cellStyle name="Kolumna" xfId="74" xr:uid="{00000000-0005-0000-0000-000002000000}"/>
    <cellStyle name="Kolumna 2" xfId="2" xr:uid="{00000000-0005-0000-0000-000003000000}"/>
    <cellStyle name="Normal" xfId="4" xr:uid="{00000000-0005-0000-0000-000004000000}"/>
    <cellStyle name="Normalny" xfId="0" builtinId="0"/>
    <cellStyle name="Normalny 10" xfId="10" xr:uid="{00000000-0005-0000-0000-000006000000}"/>
    <cellStyle name="Normalny 11" xfId="11" xr:uid="{00000000-0005-0000-0000-000007000000}"/>
    <cellStyle name="Normalny 12" xfId="6" xr:uid="{00000000-0005-0000-0000-000008000000}"/>
    <cellStyle name="Normalny 12 2" xfId="12" xr:uid="{00000000-0005-0000-0000-000009000000}"/>
    <cellStyle name="Normalny 13" xfId="13" xr:uid="{00000000-0005-0000-0000-00000A000000}"/>
    <cellStyle name="Normalny 14" xfId="14" xr:uid="{00000000-0005-0000-0000-00000B000000}"/>
    <cellStyle name="Normalny 15" xfId="15" xr:uid="{00000000-0005-0000-0000-00000C000000}"/>
    <cellStyle name="Normalny 16" xfId="16" xr:uid="{00000000-0005-0000-0000-00000D000000}"/>
    <cellStyle name="Normalny 17" xfId="17" xr:uid="{00000000-0005-0000-0000-00000E000000}"/>
    <cellStyle name="Normalny 18" xfId="18" xr:uid="{00000000-0005-0000-0000-00000F000000}"/>
    <cellStyle name="Normalny 19" xfId="19" xr:uid="{00000000-0005-0000-0000-000010000000}"/>
    <cellStyle name="Normalny 2" xfId="1" xr:uid="{00000000-0005-0000-0000-000011000000}"/>
    <cellStyle name="Normalny 2 2" xfId="3" xr:uid="{00000000-0005-0000-0000-000012000000}"/>
    <cellStyle name="Normalny 2 2 2" xfId="21" xr:uid="{00000000-0005-0000-0000-000013000000}"/>
    <cellStyle name="Normalny 2 3" xfId="22" xr:uid="{00000000-0005-0000-0000-000014000000}"/>
    <cellStyle name="Normalny 2 4" xfId="20" xr:uid="{00000000-0005-0000-0000-000015000000}"/>
    <cellStyle name="Normalny 2_tab 4" xfId="23" xr:uid="{00000000-0005-0000-0000-000016000000}"/>
    <cellStyle name="Normalny 20" xfId="24" xr:uid="{00000000-0005-0000-0000-000017000000}"/>
    <cellStyle name="Normalny 21" xfId="25" xr:uid="{00000000-0005-0000-0000-000018000000}"/>
    <cellStyle name="Normalny 22" xfId="26" xr:uid="{00000000-0005-0000-0000-000019000000}"/>
    <cellStyle name="Normalny 23" xfId="27" xr:uid="{00000000-0005-0000-0000-00001A000000}"/>
    <cellStyle name="Normalny 24" xfId="28" xr:uid="{00000000-0005-0000-0000-00001B000000}"/>
    <cellStyle name="Normalny 25" xfId="29" xr:uid="{00000000-0005-0000-0000-00001C000000}"/>
    <cellStyle name="Normalny 26" xfId="30" xr:uid="{00000000-0005-0000-0000-00001D000000}"/>
    <cellStyle name="Normalny 27" xfId="31" xr:uid="{00000000-0005-0000-0000-00001E000000}"/>
    <cellStyle name="Normalny 28" xfId="32" xr:uid="{00000000-0005-0000-0000-00001F000000}"/>
    <cellStyle name="Normalny 29" xfId="33" xr:uid="{00000000-0005-0000-0000-000020000000}"/>
    <cellStyle name="Normalny 3" xfId="5" xr:uid="{00000000-0005-0000-0000-000021000000}"/>
    <cellStyle name="Normalny 3 2" xfId="35" xr:uid="{00000000-0005-0000-0000-000022000000}"/>
    <cellStyle name="Normalny 3 3" xfId="34" xr:uid="{00000000-0005-0000-0000-000023000000}"/>
    <cellStyle name="Normalny 30" xfId="36" xr:uid="{00000000-0005-0000-0000-000024000000}"/>
    <cellStyle name="Normalny 31" xfId="37" xr:uid="{00000000-0005-0000-0000-000025000000}"/>
    <cellStyle name="Normalny 32" xfId="38" xr:uid="{00000000-0005-0000-0000-000026000000}"/>
    <cellStyle name="Normalny 33" xfId="39" xr:uid="{00000000-0005-0000-0000-000027000000}"/>
    <cellStyle name="Normalny 34" xfId="40" xr:uid="{00000000-0005-0000-0000-000028000000}"/>
    <cellStyle name="Normalny 35" xfId="41" xr:uid="{00000000-0005-0000-0000-000029000000}"/>
    <cellStyle name="Normalny 36" xfId="42" xr:uid="{00000000-0005-0000-0000-00002A000000}"/>
    <cellStyle name="Normalny 37" xfId="43" xr:uid="{00000000-0005-0000-0000-00002B000000}"/>
    <cellStyle name="Normalny 38" xfId="44" xr:uid="{00000000-0005-0000-0000-00002C000000}"/>
    <cellStyle name="Normalny 39" xfId="45" xr:uid="{00000000-0005-0000-0000-00002D000000}"/>
    <cellStyle name="Normalny 4" xfId="46" xr:uid="{00000000-0005-0000-0000-00002E000000}"/>
    <cellStyle name="Normalny 4 2" xfId="47" xr:uid="{00000000-0005-0000-0000-00002F000000}"/>
    <cellStyle name="Normalny 4 3" xfId="48" xr:uid="{00000000-0005-0000-0000-000030000000}"/>
    <cellStyle name="Normalny 40" xfId="49" xr:uid="{00000000-0005-0000-0000-000031000000}"/>
    <cellStyle name="Normalny 41" xfId="50" xr:uid="{00000000-0005-0000-0000-000032000000}"/>
    <cellStyle name="Normalny 42" xfId="51" xr:uid="{00000000-0005-0000-0000-000033000000}"/>
    <cellStyle name="Normalny 43" xfId="52" xr:uid="{00000000-0005-0000-0000-000034000000}"/>
    <cellStyle name="Normalny 44" xfId="53" xr:uid="{00000000-0005-0000-0000-000035000000}"/>
    <cellStyle name="Normalny 45" xfId="54" xr:uid="{00000000-0005-0000-0000-000036000000}"/>
    <cellStyle name="Normalny 46" xfId="55" xr:uid="{00000000-0005-0000-0000-000037000000}"/>
    <cellStyle name="Normalny 47" xfId="56" xr:uid="{00000000-0005-0000-0000-000038000000}"/>
    <cellStyle name="Normalny 48" xfId="57" xr:uid="{00000000-0005-0000-0000-000039000000}"/>
    <cellStyle name="Normalny 49" xfId="58" xr:uid="{00000000-0005-0000-0000-00003A000000}"/>
    <cellStyle name="Normalny 5" xfId="59" xr:uid="{00000000-0005-0000-0000-00003B000000}"/>
    <cellStyle name="Normalny 5 2" xfId="60" xr:uid="{00000000-0005-0000-0000-00003C000000}"/>
    <cellStyle name="Normalny 50" xfId="61" xr:uid="{00000000-0005-0000-0000-00003D000000}"/>
    <cellStyle name="Normalny 51" xfId="62" xr:uid="{00000000-0005-0000-0000-00003E000000}"/>
    <cellStyle name="Normalny 52" xfId="63" xr:uid="{00000000-0005-0000-0000-00003F000000}"/>
    <cellStyle name="Normalny 53" xfId="64" xr:uid="{00000000-0005-0000-0000-000040000000}"/>
    <cellStyle name="Normalny 54" xfId="65" xr:uid="{00000000-0005-0000-0000-000041000000}"/>
    <cellStyle name="Normalny 55" xfId="66" xr:uid="{00000000-0005-0000-0000-000042000000}"/>
    <cellStyle name="Normalny 56" xfId="7" xr:uid="{00000000-0005-0000-0000-000043000000}"/>
    <cellStyle name="Normalny 57" xfId="75" xr:uid="{00000000-0005-0000-0000-000044000000}"/>
    <cellStyle name="Normalny 58" xfId="73" xr:uid="{00000000-0005-0000-0000-000045000000}"/>
    <cellStyle name="Normalny 59" xfId="72" xr:uid="{00000000-0005-0000-0000-000046000000}"/>
    <cellStyle name="Normalny 6" xfId="67" xr:uid="{00000000-0005-0000-0000-000047000000}"/>
    <cellStyle name="Normalny 7" xfId="68" xr:uid="{00000000-0005-0000-0000-000048000000}"/>
    <cellStyle name="Normalny 8" xfId="69" xr:uid="{00000000-0005-0000-0000-000049000000}"/>
    <cellStyle name="Normalny 9" xfId="70" xr:uid="{00000000-0005-0000-0000-00004A000000}"/>
    <cellStyle name="Procentowy 2" xfId="71" xr:uid="{00000000-0005-0000-0000-00004B000000}"/>
  </cellStyles>
  <dxfs count="0"/>
  <tableStyles count="0" defaultTableStyle="TableStyleMedium2" defaultPivotStyle="PivotStyleLight16"/>
  <colors>
    <mruColors>
      <color rgb="FF008542"/>
      <color rgb="FF001D77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/>
  </sheetViews>
  <sheetFormatPr defaultRowHeight="15"/>
  <cols>
    <col min="1" max="1" width="25.7109375" customWidth="1"/>
    <col min="2" max="3" width="14.140625" customWidth="1"/>
  </cols>
  <sheetData>
    <row r="1" spans="1:3">
      <c r="A1" s="31" t="s">
        <v>203</v>
      </c>
      <c r="B1" s="4"/>
      <c r="C1" s="4"/>
    </row>
    <row r="2" spans="1:3" ht="21.75" customHeight="1">
      <c r="A2" s="32"/>
      <c r="B2" s="33" t="s">
        <v>1</v>
      </c>
      <c r="C2" s="33" t="s">
        <v>0</v>
      </c>
    </row>
    <row r="3" spans="1:3">
      <c r="A3" s="94" t="s">
        <v>235</v>
      </c>
      <c r="B3" s="12">
        <v>17.7</v>
      </c>
      <c r="C3" s="21">
        <v>18</v>
      </c>
    </row>
    <row r="4" spans="1:3">
      <c r="A4" s="94" t="s">
        <v>236</v>
      </c>
      <c r="B4" s="12">
        <v>57.7</v>
      </c>
      <c r="C4" s="13">
        <v>58.1</v>
      </c>
    </row>
    <row r="5" spans="1:3">
      <c r="A5" s="94" t="s">
        <v>237</v>
      </c>
      <c r="B5" s="12">
        <v>24.6</v>
      </c>
      <c r="C5" s="13">
        <v>23.9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"/>
  <sheetViews>
    <sheetView workbookViewId="0"/>
  </sheetViews>
  <sheetFormatPr defaultRowHeight="15"/>
  <cols>
    <col min="1" max="1" width="14.7109375" customWidth="1"/>
    <col min="2" max="3" width="14.42578125" customWidth="1"/>
    <col min="6" max="6" width="18.140625" customWidth="1"/>
    <col min="7" max="7" width="15" customWidth="1"/>
    <col min="8" max="8" width="16.28515625" customWidth="1"/>
  </cols>
  <sheetData>
    <row r="1" spans="1:3">
      <c r="A1" s="34" t="s">
        <v>209</v>
      </c>
      <c r="B1" s="9"/>
      <c r="C1" s="9"/>
    </row>
    <row r="2" spans="1:3">
      <c r="A2" s="57"/>
      <c r="B2" s="58" t="s">
        <v>20</v>
      </c>
      <c r="C2" s="58" t="s">
        <v>21</v>
      </c>
    </row>
    <row r="3" spans="1:3">
      <c r="A3" s="9" t="s">
        <v>112</v>
      </c>
      <c r="B3" s="9">
        <v>9.5</v>
      </c>
      <c r="C3" s="9">
        <v>9.1999999999999993</v>
      </c>
    </row>
    <row r="4" spans="1:3">
      <c r="A4" s="9" t="s">
        <v>113</v>
      </c>
      <c r="B4" s="9">
        <v>25.7</v>
      </c>
      <c r="C4" s="9">
        <v>27.2</v>
      </c>
    </row>
    <row r="5" spans="1:3">
      <c r="A5" s="9" t="s">
        <v>114</v>
      </c>
      <c r="B5" s="9">
        <v>28.2</v>
      </c>
      <c r="C5" s="9">
        <v>30.1</v>
      </c>
    </row>
    <row r="6" spans="1:3">
      <c r="A6" s="9" t="s">
        <v>115</v>
      </c>
      <c r="B6" s="9">
        <v>18.7</v>
      </c>
      <c r="C6" s="9">
        <v>18.2</v>
      </c>
    </row>
    <row r="7" spans="1:3">
      <c r="A7" s="9" t="s">
        <v>116</v>
      </c>
      <c r="B7" s="9">
        <v>17.8</v>
      </c>
      <c r="C7" s="9">
        <v>15.4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workbookViewId="0">
      <selection activeCell="B4" sqref="B4:D6"/>
    </sheetView>
  </sheetViews>
  <sheetFormatPr defaultRowHeight="15"/>
  <cols>
    <col min="1" max="1" width="20.5703125" style="9" customWidth="1"/>
    <col min="2" max="7" width="12.42578125" style="9" customWidth="1"/>
    <col min="8" max="16384" width="9.140625" style="9"/>
  </cols>
  <sheetData>
    <row r="1" spans="1:6">
      <c r="A1" s="34" t="s">
        <v>210</v>
      </c>
    </row>
    <row r="2" spans="1:6" ht="45">
      <c r="B2" s="56" t="s">
        <v>36</v>
      </c>
      <c r="C2" s="56" t="s">
        <v>37</v>
      </c>
      <c r="D2" s="56" t="s">
        <v>38</v>
      </c>
      <c r="E2" s="56" t="s">
        <v>39</v>
      </c>
      <c r="F2" s="56" t="s">
        <v>129</v>
      </c>
    </row>
    <row r="3" spans="1:6">
      <c r="A3" s="9" t="s">
        <v>20</v>
      </c>
      <c r="B3" s="9">
        <v>18.100000000000001</v>
      </c>
      <c r="C3" s="9">
        <v>21.7</v>
      </c>
      <c r="D3" s="9">
        <v>12</v>
      </c>
      <c r="E3" s="9">
        <v>22.4</v>
      </c>
      <c r="F3" s="9">
        <v>25.8</v>
      </c>
    </row>
    <row r="4" spans="1:6">
      <c r="A4" s="9" t="s">
        <v>21</v>
      </c>
      <c r="B4" s="9">
        <v>22.9</v>
      </c>
      <c r="C4" s="9">
        <v>22.1</v>
      </c>
      <c r="D4" s="9">
        <v>13.9</v>
      </c>
      <c r="E4" s="9">
        <v>19.100000000000001</v>
      </c>
      <c r="F4" s="9">
        <v>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"/>
  <sheetViews>
    <sheetView workbookViewId="0"/>
  </sheetViews>
  <sheetFormatPr defaultRowHeight="15"/>
  <cols>
    <col min="1" max="2" width="28.85546875" style="9" customWidth="1"/>
    <col min="3" max="3" width="16.140625" style="9" customWidth="1"/>
    <col min="4" max="4" width="9.140625" style="9"/>
    <col min="5" max="5" width="13.5703125" style="9" customWidth="1"/>
    <col min="6" max="16384" width="9.140625" style="9"/>
  </cols>
  <sheetData>
    <row r="1" spans="1:4">
      <c r="A1" s="34" t="s">
        <v>211</v>
      </c>
      <c r="B1" s="34"/>
    </row>
    <row r="2" spans="1:4" ht="45.75" customHeight="1">
      <c r="A2" s="43"/>
      <c r="B2" s="67">
        <v>2020</v>
      </c>
      <c r="C2" s="30" t="s">
        <v>141</v>
      </c>
      <c r="D2" s="43"/>
    </row>
    <row r="3" spans="1:4">
      <c r="A3" s="9" t="s">
        <v>215</v>
      </c>
      <c r="B3" s="9">
        <v>5.2</v>
      </c>
      <c r="C3" s="9">
        <v>1.7000000000000002</v>
      </c>
      <c r="D3" s="43"/>
    </row>
    <row r="4" spans="1:4">
      <c r="A4" s="9" t="s">
        <v>213</v>
      </c>
      <c r="B4" s="9">
        <v>3.8</v>
      </c>
      <c r="C4" s="9">
        <v>1.5</v>
      </c>
      <c r="D4" s="43"/>
    </row>
    <row r="5" spans="1:4">
      <c r="A5" s="9" t="s">
        <v>214</v>
      </c>
      <c r="B5" s="9">
        <v>9.1</v>
      </c>
      <c r="C5" s="9">
        <v>1.2999999999999998</v>
      </c>
      <c r="D5" s="43"/>
    </row>
    <row r="6" spans="1:4">
      <c r="A6" s="9" t="s">
        <v>216</v>
      </c>
      <c r="B6" s="9">
        <v>9.6</v>
      </c>
      <c r="C6" s="9">
        <v>0.19999999999999929</v>
      </c>
      <c r="D6" s="43"/>
    </row>
    <row r="7" spans="1:4">
      <c r="A7" s="9" t="s">
        <v>217</v>
      </c>
      <c r="B7" s="9">
        <v>7.1</v>
      </c>
      <c r="C7" s="9">
        <v>0.89999999999999947</v>
      </c>
      <c r="D7" s="43"/>
    </row>
    <row r="8" spans="1:4">
      <c r="A8" s="9" t="s">
        <v>218</v>
      </c>
      <c r="B8" s="9">
        <v>3.7</v>
      </c>
      <c r="C8" s="9">
        <v>1.3000000000000003</v>
      </c>
      <c r="D8" s="43"/>
    </row>
    <row r="9" spans="1:4">
      <c r="A9" s="9" t="s">
        <v>219</v>
      </c>
      <c r="B9" s="9">
        <v>10.1</v>
      </c>
      <c r="C9" s="9">
        <v>0.29999999999999893</v>
      </c>
      <c r="D9" s="43"/>
    </row>
    <row r="10" spans="1:4">
      <c r="A10" s="9" t="s">
        <v>220</v>
      </c>
      <c r="B10" s="9">
        <v>6.6</v>
      </c>
      <c r="C10" s="9">
        <v>0.89999999999999947</v>
      </c>
      <c r="D10" s="43"/>
    </row>
    <row r="11" spans="1:4">
      <c r="A11" s="35" t="s">
        <v>221</v>
      </c>
      <c r="B11" s="9">
        <v>5.4</v>
      </c>
      <c r="C11" s="9">
        <v>1.9000000000000004</v>
      </c>
      <c r="D11" s="43"/>
    </row>
    <row r="12" spans="1:4">
      <c r="A12" s="9" t="s">
        <v>222</v>
      </c>
      <c r="B12" s="9">
        <v>9</v>
      </c>
      <c r="C12" s="9">
        <v>1.2000000000000002</v>
      </c>
      <c r="D12" s="43"/>
    </row>
    <row r="13" spans="1:4">
      <c r="A13" s="9" t="s">
        <v>212</v>
      </c>
      <c r="B13" s="9">
        <v>4</v>
      </c>
      <c r="C13" s="9">
        <v>1.6</v>
      </c>
      <c r="D13" s="43"/>
    </row>
    <row r="14" spans="1:4">
      <c r="A14" s="35" t="s">
        <v>223</v>
      </c>
      <c r="B14" s="9">
        <v>8.1</v>
      </c>
      <c r="C14" s="9">
        <v>2.2000000000000002</v>
      </c>
      <c r="D14" s="43"/>
    </row>
    <row r="15" spans="1:4">
      <c r="A15" s="9" t="s">
        <v>224</v>
      </c>
      <c r="B15" s="9">
        <v>9</v>
      </c>
      <c r="C15" s="9">
        <v>0.19999999999999929</v>
      </c>
      <c r="D15" s="43"/>
    </row>
    <row r="16" spans="1:4">
      <c r="A16" s="9" t="s">
        <v>225</v>
      </c>
      <c r="B16" s="9">
        <v>6.6</v>
      </c>
      <c r="C16" s="9">
        <v>1.2999999999999998</v>
      </c>
      <c r="D16" s="43"/>
    </row>
    <row r="18" ht="18.75" customHeight="1"/>
  </sheetData>
  <sortState ref="A3:C16">
    <sortCondition ref="A3:A1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/>
  </sheetViews>
  <sheetFormatPr defaultRowHeight="15"/>
  <cols>
    <col min="1" max="2" width="20.42578125" style="9" customWidth="1"/>
    <col min="3" max="16384" width="9.140625" style="9"/>
  </cols>
  <sheetData>
    <row r="1" spans="1:8">
      <c r="A1" s="34" t="s">
        <v>211</v>
      </c>
      <c r="B1" s="34"/>
    </row>
    <row r="2" spans="1:8">
      <c r="C2" s="64" t="s">
        <v>119</v>
      </c>
      <c r="D2" s="64" t="s">
        <v>117</v>
      </c>
      <c r="E2" s="64" t="s">
        <v>118</v>
      </c>
      <c r="F2" s="65" t="s">
        <v>120</v>
      </c>
      <c r="G2" s="64" t="s">
        <v>127</v>
      </c>
      <c r="H2" s="64" t="s">
        <v>128</v>
      </c>
    </row>
    <row r="3" spans="1:8">
      <c r="A3" s="45" t="s">
        <v>130</v>
      </c>
      <c r="B3" s="45"/>
      <c r="C3" s="66">
        <v>5.3</v>
      </c>
      <c r="D3" s="50">
        <v>5.3</v>
      </c>
      <c r="E3" s="50">
        <v>5.2</v>
      </c>
      <c r="F3" s="50">
        <v>5.7</v>
      </c>
      <c r="G3" s="66">
        <v>6.1</v>
      </c>
      <c r="H3" s="50">
        <v>6.2</v>
      </c>
    </row>
    <row r="4" spans="1:8">
      <c r="A4" s="45" t="s">
        <v>20</v>
      </c>
      <c r="B4" s="45"/>
      <c r="C4" s="51">
        <v>2.6</v>
      </c>
      <c r="D4" s="52">
        <v>2.6</v>
      </c>
      <c r="E4" s="52">
        <v>2.6</v>
      </c>
      <c r="F4" s="52">
        <v>3</v>
      </c>
      <c r="G4" s="52">
        <v>4</v>
      </c>
      <c r="H4" s="51">
        <v>3.8</v>
      </c>
    </row>
    <row r="5" spans="1:8">
      <c r="A5" s="45" t="s">
        <v>21</v>
      </c>
      <c r="B5" s="45"/>
      <c r="C5" s="51">
        <v>2.7</v>
      </c>
      <c r="D5" s="52">
        <v>2.7</v>
      </c>
      <c r="E5" s="52">
        <v>2.7</v>
      </c>
      <c r="F5" s="52">
        <v>2.9</v>
      </c>
      <c r="G5" s="52">
        <v>4</v>
      </c>
      <c r="H5" s="51">
        <v>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"/>
  <sheetViews>
    <sheetView workbookViewId="0"/>
  </sheetViews>
  <sheetFormatPr defaultRowHeight="15"/>
  <cols>
    <col min="1" max="2" width="28.7109375" style="9" customWidth="1"/>
    <col min="3" max="3" width="17.42578125" style="60" customWidth="1"/>
    <col min="4" max="4" width="9.140625" style="9"/>
    <col min="5" max="5" width="13.85546875" style="9" customWidth="1"/>
    <col min="6" max="6" width="18.5703125" style="9" customWidth="1"/>
    <col min="7" max="16384" width="9.140625" style="9"/>
  </cols>
  <sheetData>
    <row r="1" spans="1:6">
      <c r="A1" s="59" t="s">
        <v>211</v>
      </c>
      <c r="B1" s="59"/>
    </row>
    <row r="2" spans="1:6">
      <c r="A2" s="9" t="s">
        <v>64</v>
      </c>
      <c r="B2" s="61">
        <v>6.9</v>
      </c>
      <c r="D2" s="62"/>
      <c r="E2" s="63"/>
      <c r="F2" s="62"/>
    </row>
    <row r="3" spans="1:6">
      <c r="A3" s="9" t="s">
        <v>65</v>
      </c>
      <c r="B3" s="61">
        <v>5.9</v>
      </c>
      <c r="D3" s="62"/>
      <c r="E3" s="63"/>
      <c r="F3" s="62"/>
    </row>
    <row r="4" spans="1:6">
      <c r="A4" s="9" t="s">
        <v>60</v>
      </c>
      <c r="B4" s="61">
        <v>5.7</v>
      </c>
      <c r="D4" s="62"/>
      <c r="E4" s="63"/>
      <c r="F4" s="62"/>
    </row>
    <row r="5" spans="1:6">
      <c r="A5" s="9" t="s">
        <v>61</v>
      </c>
      <c r="B5" s="61">
        <v>5.6</v>
      </c>
      <c r="D5" s="62"/>
      <c r="E5" s="63"/>
      <c r="F5" s="62"/>
    </row>
    <row r="6" spans="1:6">
      <c r="A6" s="9" t="s">
        <v>59</v>
      </c>
      <c r="B6" s="61">
        <v>5.6</v>
      </c>
      <c r="D6" s="62"/>
      <c r="E6" s="63"/>
      <c r="F6" s="62"/>
    </row>
    <row r="7" spans="1:6">
      <c r="A7" s="9" t="s">
        <v>57</v>
      </c>
      <c r="B7" s="61">
        <v>4.5999999999999996</v>
      </c>
      <c r="D7" s="62"/>
      <c r="E7" s="63"/>
      <c r="F7" s="62"/>
    </row>
    <row r="8" spans="1:6">
      <c r="A8" s="9" t="s">
        <v>21</v>
      </c>
      <c r="B8" s="61">
        <v>4</v>
      </c>
      <c r="D8" s="62"/>
      <c r="E8" s="63"/>
      <c r="F8" s="62"/>
    </row>
    <row r="9" spans="1:6">
      <c r="A9" s="9" t="s">
        <v>66</v>
      </c>
      <c r="B9" s="61">
        <v>3.9</v>
      </c>
      <c r="D9" s="62"/>
      <c r="E9" s="63"/>
      <c r="F9" s="62"/>
    </row>
    <row r="10" spans="1:6">
      <c r="A10" s="9" t="s">
        <v>20</v>
      </c>
      <c r="B10" s="61">
        <v>3.8</v>
      </c>
      <c r="D10" s="62"/>
      <c r="E10" s="63"/>
      <c r="F10" s="62"/>
    </row>
    <row r="11" spans="1:6">
      <c r="A11" s="9" t="s">
        <v>68</v>
      </c>
      <c r="B11" s="61">
        <v>3.7</v>
      </c>
      <c r="D11" s="62"/>
      <c r="E11" s="63"/>
      <c r="F11" s="62"/>
    </row>
    <row r="12" spans="1:6">
      <c r="A12" s="9" t="s">
        <v>54</v>
      </c>
      <c r="B12" s="61">
        <v>3.5</v>
      </c>
      <c r="D12" s="62"/>
      <c r="E12" s="63"/>
      <c r="F12" s="62"/>
    </row>
    <row r="13" spans="1:6">
      <c r="A13" s="9" t="s">
        <v>67</v>
      </c>
      <c r="B13" s="61">
        <v>3.5</v>
      </c>
      <c r="D13" s="62"/>
      <c r="E13" s="63"/>
      <c r="F13" s="62"/>
    </row>
    <row r="14" spans="1:6">
      <c r="A14" s="9" t="s">
        <v>56</v>
      </c>
      <c r="B14" s="61">
        <v>3.4</v>
      </c>
      <c r="D14" s="62"/>
      <c r="E14" s="63"/>
      <c r="F14" s="62"/>
    </row>
    <row r="15" spans="1:6">
      <c r="A15" s="9" t="s">
        <v>58</v>
      </c>
      <c r="B15" s="61">
        <v>3.1</v>
      </c>
      <c r="D15" s="62"/>
      <c r="E15" s="63"/>
      <c r="F15" s="62"/>
    </row>
    <row r="16" spans="1:6">
      <c r="A16" s="9" t="s">
        <v>55</v>
      </c>
      <c r="B16" s="61">
        <v>2.4</v>
      </c>
      <c r="D16" s="62"/>
      <c r="E16" s="63"/>
      <c r="F16" s="62"/>
    </row>
    <row r="17" spans="1:6">
      <c r="A17" s="9" t="s">
        <v>62</v>
      </c>
      <c r="B17" s="61">
        <v>2</v>
      </c>
      <c r="D17" s="62"/>
      <c r="E17" s="63"/>
      <c r="F17" s="62"/>
    </row>
    <row r="18" spans="1:6">
      <c r="C18" s="9"/>
    </row>
    <row r="19" spans="1:6">
      <c r="C19" s="9"/>
    </row>
    <row r="20" spans="1:6">
      <c r="C20" s="9"/>
    </row>
    <row r="21" spans="1:6">
      <c r="C21" s="9"/>
    </row>
    <row r="22" spans="1:6">
      <c r="C22" s="9"/>
    </row>
    <row r="23" spans="1:6">
      <c r="C23" s="9"/>
    </row>
    <row r="24" spans="1:6">
      <c r="C24" s="9"/>
    </row>
    <row r="25" spans="1:6">
      <c r="C25" s="9"/>
    </row>
    <row r="26" spans="1:6">
      <c r="C26" s="9"/>
    </row>
    <row r="27" spans="1:6">
      <c r="C27" s="9"/>
    </row>
    <row r="28" spans="1:6">
      <c r="C28" s="9"/>
    </row>
    <row r="29" spans="1:6">
      <c r="C29" s="9"/>
    </row>
    <row r="30" spans="1:6">
      <c r="C30" s="9"/>
    </row>
    <row r="31" spans="1:6">
      <c r="C31" s="9"/>
    </row>
    <row r="32" spans="1:6">
      <c r="C32" s="9"/>
    </row>
    <row r="33" spans="3:3">
      <c r="C33" s="9"/>
    </row>
  </sheetData>
  <sortState ref="A2:C17">
    <sortCondition descending="1" ref="C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8"/>
  <sheetViews>
    <sheetView workbookViewId="0"/>
  </sheetViews>
  <sheetFormatPr defaultRowHeight="15"/>
  <cols>
    <col min="1" max="1" width="22" style="9" customWidth="1"/>
    <col min="2" max="16384" width="9.140625" style="9"/>
  </cols>
  <sheetData>
    <row r="1" spans="1:13">
      <c r="A1" s="34" t="s">
        <v>226</v>
      </c>
    </row>
    <row r="2" spans="1:13">
      <c r="B2" s="47" t="s">
        <v>166</v>
      </c>
      <c r="C2" s="47" t="s">
        <v>167</v>
      </c>
      <c r="D2" s="47" t="s">
        <v>168</v>
      </c>
      <c r="E2" s="48" t="s">
        <v>169</v>
      </c>
      <c r="F2" s="47" t="s">
        <v>170</v>
      </c>
      <c r="G2" s="47" t="s">
        <v>171</v>
      </c>
      <c r="H2" s="47" t="s">
        <v>172</v>
      </c>
      <c r="I2" s="47" t="s">
        <v>173</v>
      </c>
      <c r="J2" s="47" t="s">
        <v>174</v>
      </c>
      <c r="K2" s="47" t="s">
        <v>175</v>
      </c>
      <c r="L2" s="47" t="s">
        <v>176</v>
      </c>
      <c r="M2" s="47" t="s">
        <v>177</v>
      </c>
    </row>
    <row r="3" spans="1:13">
      <c r="B3" s="47" t="s">
        <v>119</v>
      </c>
      <c r="C3" s="47" t="s">
        <v>117</v>
      </c>
      <c r="D3" s="47" t="s">
        <v>118</v>
      </c>
      <c r="E3" s="48" t="s">
        <v>120</v>
      </c>
      <c r="F3" s="47" t="s">
        <v>121</v>
      </c>
      <c r="G3" s="47" t="s">
        <v>122</v>
      </c>
      <c r="H3" s="47" t="s">
        <v>123</v>
      </c>
      <c r="I3" s="47" t="s">
        <v>124</v>
      </c>
      <c r="J3" s="47" t="s">
        <v>125</v>
      </c>
      <c r="K3" s="47" t="s">
        <v>126</v>
      </c>
      <c r="L3" s="47" t="s">
        <v>127</v>
      </c>
      <c r="M3" s="47" t="s">
        <v>128</v>
      </c>
    </row>
    <row r="4" spans="1:13">
      <c r="A4" s="9" t="s">
        <v>130</v>
      </c>
      <c r="B4" s="50">
        <v>105.8</v>
      </c>
      <c r="C4" s="50">
        <v>109.3</v>
      </c>
      <c r="D4" s="50">
        <v>105.1</v>
      </c>
      <c r="E4" s="50">
        <v>98.1</v>
      </c>
      <c r="F4" s="50">
        <v>96.4</v>
      </c>
      <c r="G4" s="50">
        <v>102.2</v>
      </c>
      <c r="H4" s="50">
        <v>103.6</v>
      </c>
      <c r="I4" s="50">
        <v>103.2</v>
      </c>
      <c r="J4" s="50">
        <v>104.3</v>
      </c>
      <c r="K4" s="50">
        <v>104.5</v>
      </c>
      <c r="L4" s="50">
        <v>103.6</v>
      </c>
      <c r="M4" s="50">
        <v>108.6</v>
      </c>
    </row>
    <row r="5" spans="1:13">
      <c r="A5" s="9" t="s">
        <v>20</v>
      </c>
      <c r="B5" s="52">
        <v>106</v>
      </c>
      <c r="C5" s="51">
        <v>110.5</v>
      </c>
      <c r="D5" s="52">
        <v>108.8</v>
      </c>
      <c r="E5" s="52">
        <v>99.7</v>
      </c>
      <c r="F5" s="52">
        <v>97.8</v>
      </c>
      <c r="G5" s="52">
        <v>99.9</v>
      </c>
      <c r="H5" s="52">
        <v>104.8</v>
      </c>
      <c r="I5" s="52">
        <v>106.6</v>
      </c>
      <c r="J5" s="52">
        <v>104.4</v>
      </c>
      <c r="K5" s="52">
        <v>104</v>
      </c>
      <c r="L5" s="52">
        <v>101.5</v>
      </c>
      <c r="M5" s="52">
        <v>108.1</v>
      </c>
    </row>
    <row r="6" spans="1:13">
      <c r="A6" s="9" t="s">
        <v>21</v>
      </c>
      <c r="B6" s="52">
        <v>108.6</v>
      </c>
      <c r="C6" s="52">
        <v>109.1</v>
      </c>
      <c r="D6" s="52">
        <v>105</v>
      </c>
      <c r="E6" s="51">
        <v>99.8</v>
      </c>
      <c r="F6" s="51">
        <v>95.6</v>
      </c>
      <c r="G6" s="52">
        <v>102.8</v>
      </c>
      <c r="H6" s="52">
        <v>103.5</v>
      </c>
      <c r="I6" s="52">
        <v>104.9</v>
      </c>
      <c r="J6" s="52">
        <v>105.1</v>
      </c>
      <c r="K6" s="52">
        <v>104.6</v>
      </c>
      <c r="L6" s="52">
        <v>106</v>
      </c>
      <c r="M6" s="52">
        <v>110</v>
      </c>
    </row>
    <row r="7" spans="1:13">
      <c r="B7" s="19">
        <f>B6-100</f>
        <v>8.5999999999999943</v>
      </c>
      <c r="C7" s="19">
        <f t="shared" ref="C7:M7" si="0">C6-100</f>
        <v>9.0999999999999943</v>
      </c>
      <c r="D7" s="19">
        <f t="shared" si="0"/>
        <v>5</v>
      </c>
      <c r="E7" s="19">
        <f t="shared" si="0"/>
        <v>-0.20000000000000284</v>
      </c>
      <c r="F7" s="19">
        <f t="shared" si="0"/>
        <v>-4.4000000000000057</v>
      </c>
      <c r="G7" s="19">
        <f t="shared" si="0"/>
        <v>2.7999999999999972</v>
      </c>
      <c r="H7" s="19">
        <f t="shared" si="0"/>
        <v>3.5</v>
      </c>
      <c r="I7" s="19">
        <f t="shared" si="0"/>
        <v>4.9000000000000057</v>
      </c>
      <c r="J7" s="19">
        <f t="shared" si="0"/>
        <v>5.0999999999999943</v>
      </c>
      <c r="K7" s="19">
        <f t="shared" si="0"/>
        <v>4.5999999999999943</v>
      </c>
      <c r="L7" s="19">
        <f t="shared" si="0"/>
        <v>6</v>
      </c>
      <c r="M7" s="19">
        <f t="shared" si="0"/>
        <v>10</v>
      </c>
    </row>
    <row r="8" spans="1:13">
      <c r="B8" s="19">
        <f>B4-100</f>
        <v>5.7999999999999972</v>
      </c>
      <c r="C8" s="19">
        <f t="shared" ref="C8:M8" si="1">C4-100</f>
        <v>9.2999999999999972</v>
      </c>
      <c r="D8" s="19">
        <f t="shared" si="1"/>
        <v>5.0999999999999943</v>
      </c>
      <c r="E8" s="19">
        <f t="shared" si="1"/>
        <v>-1.9000000000000057</v>
      </c>
      <c r="F8" s="19">
        <f t="shared" si="1"/>
        <v>-3.5999999999999943</v>
      </c>
      <c r="G8" s="19">
        <f t="shared" si="1"/>
        <v>2.2000000000000028</v>
      </c>
      <c r="H8" s="19">
        <f t="shared" si="1"/>
        <v>3.5999999999999943</v>
      </c>
      <c r="I8" s="19">
        <f t="shared" si="1"/>
        <v>3.2000000000000028</v>
      </c>
      <c r="J8" s="19">
        <f t="shared" si="1"/>
        <v>4.2999999999999972</v>
      </c>
      <c r="K8" s="19">
        <f t="shared" si="1"/>
        <v>4.5</v>
      </c>
      <c r="L8" s="19">
        <f t="shared" si="1"/>
        <v>3.5999999999999943</v>
      </c>
      <c r="M8" s="19">
        <f t="shared" si="1"/>
        <v>8.5999999999999943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3"/>
  <sheetViews>
    <sheetView zoomScale="80" zoomScaleNormal="80" workbookViewId="0"/>
  </sheetViews>
  <sheetFormatPr defaultRowHeight="15"/>
  <cols>
    <col min="1" max="1" width="57.85546875" style="9" customWidth="1"/>
    <col min="2" max="5" width="11.42578125" style="9" customWidth="1"/>
    <col min="6" max="8" width="9.140625" style="9"/>
    <col min="9" max="9" width="18.42578125" style="9" customWidth="1"/>
    <col min="10" max="14" width="9.140625" style="9"/>
    <col min="15" max="15" width="31.5703125" style="9" customWidth="1"/>
    <col min="16" max="16384" width="9.140625" style="9"/>
  </cols>
  <sheetData>
    <row r="1" spans="1:5" ht="28.5" customHeight="1">
      <c r="A1" s="34" t="s">
        <v>188</v>
      </c>
    </row>
    <row r="2" spans="1:5">
      <c r="B2" s="68" t="s">
        <v>52</v>
      </c>
      <c r="C2" s="68"/>
      <c r="D2" s="68" t="s">
        <v>227</v>
      </c>
      <c r="E2" s="68"/>
    </row>
    <row r="3" spans="1:5" s="60" customFormat="1" ht="30" customHeight="1">
      <c r="A3" s="44"/>
      <c r="B3" s="69" t="s">
        <v>20</v>
      </c>
      <c r="C3" s="69" t="s">
        <v>21</v>
      </c>
      <c r="D3" s="40" t="s">
        <v>20</v>
      </c>
      <c r="E3" s="40" t="s">
        <v>21</v>
      </c>
    </row>
    <row r="4" spans="1:5">
      <c r="A4" s="49" t="s">
        <v>42</v>
      </c>
      <c r="B4" s="9">
        <v>-35.599999999999994</v>
      </c>
      <c r="C4" s="9">
        <v>-35</v>
      </c>
      <c r="D4" s="9">
        <v>2976.8</v>
      </c>
      <c r="E4" s="9">
        <v>3006.2</v>
      </c>
    </row>
    <row r="5" spans="1:5">
      <c r="A5" s="49" t="s">
        <v>47</v>
      </c>
      <c r="B5" s="9">
        <v>-23.700000000000003</v>
      </c>
      <c r="C5" s="9">
        <v>-28.799999999999997</v>
      </c>
      <c r="D5" s="9">
        <v>3529.33</v>
      </c>
      <c r="E5" s="9">
        <v>3290.9</v>
      </c>
    </row>
    <row r="6" spans="1:5">
      <c r="A6" s="49" t="s">
        <v>49</v>
      </c>
      <c r="B6" s="9">
        <v>-6.4000000000000057</v>
      </c>
      <c r="C6" s="9">
        <v>-4</v>
      </c>
      <c r="D6" s="9">
        <v>4329.22</v>
      </c>
      <c r="E6" s="9">
        <v>4441.3</v>
      </c>
    </row>
    <row r="7" spans="1:5">
      <c r="A7" s="49" t="s">
        <v>44</v>
      </c>
      <c r="B7" s="9">
        <v>-16.099999999999994</v>
      </c>
      <c r="C7" s="9">
        <v>-14</v>
      </c>
      <c r="D7" s="9">
        <v>3880.73</v>
      </c>
      <c r="E7" s="9">
        <v>3976.72</v>
      </c>
    </row>
    <row r="8" spans="1:5">
      <c r="A8" s="49" t="s">
        <v>48</v>
      </c>
      <c r="B8" s="9">
        <v>6.2000000000000028</v>
      </c>
      <c r="C8" s="9">
        <v>-4</v>
      </c>
      <c r="D8" s="9">
        <v>4913.88</v>
      </c>
      <c r="E8" s="9">
        <v>4440.63</v>
      </c>
    </row>
    <row r="9" spans="1:5">
      <c r="A9" s="49" t="s">
        <v>45</v>
      </c>
      <c r="B9" s="9">
        <v>4.7000000000000028</v>
      </c>
      <c r="C9" s="9">
        <v>-8.4000000000000057</v>
      </c>
      <c r="D9" s="9">
        <v>4843.4399999999996</v>
      </c>
      <c r="E9" s="9">
        <v>4236.28</v>
      </c>
    </row>
    <row r="10" spans="1:5">
      <c r="A10" s="49" t="s">
        <v>43</v>
      </c>
      <c r="B10" s="9">
        <v>-7.4000000000000057</v>
      </c>
      <c r="C10" s="9">
        <v>-0.70000000000000284</v>
      </c>
      <c r="D10" s="9">
        <v>4283.12</v>
      </c>
      <c r="E10" s="9">
        <v>4590.92</v>
      </c>
    </row>
    <row r="11" spans="1:5">
      <c r="A11" s="49" t="s">
        <v>41</v>
      </c>
      <c r="B11" s="9">
        <v>5.0999999999999943</v>
      </c>
      <c r="C11" s="9">
        <v>5</v>
      </c>
      <c r="D11" s="9">
        <v>4858.8100000000004</v>
      </c>
      <c r="E11" s="9">
        <v>4858.2700000000004</v>
      </c>
    </row>
    <row r="12" spans="1:5">
      <c r="A12" s="49" t="s">
        <v>46</v>
      </c>
      <c r="B12" s="9">
        <v>7.2999999999999972</v>
      </c>
      <c r="C12" s="9">
        <v>10.099999999999994</v>
      </c>
      <c r="D12" s="9">
        <v>4964.1400000000003</v>
      </c>
      <c r="E12" s="9">
        <v>5090.05</v>
      </c>
    </row>
    <row r="13" spans="1:5">
      <c r="A13" s="49" t="s">
        <v>50</v>
      </c>
      <c r="B13" s="9">
        <v>70.599999999999994</v>
      </c>
      <c r="C13" s="9">
        <v>92.800000000000011</v>
      </c>
      <c r="D13" s="9">
        <v>7892.35</v>
      </c>
      <c r="E13" s="9">
        <v>8918.17</v>
      </c>
    </row>
  </sheetData>
  <mergeCells count="2">
    <mergeCell ref="B2:C2"/>
    <mergeCell ref="D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9"/>
  <sheetViews>
    <sheetView zoomScale="88" zoomScaleNormal="88" workbookViewId="0"/>
  </sheetViews>
  <sheetFormatPr defaultRowHeight="15"/>
  <cols>
    <col min="1" max="1" width="19.85546875" customWidth="1"/>
  </cols>
  <sheetData>
    <row r="1" spans="1:2">
      <c r="A1" s="34" t="s">
        <v>192</v>
      </c>
      <c r="B1" s="9"/>
    </row>
    <row r="2" spans="1:2">
      <c r="A2" s="9" t="s">
        <v>63</v>
      </c>
      <c r="B2" s="38">
        <v>6718.34</v>
      </c>
    </row>
    <row r="3" spans="1:2">
      <c r="A3" s="9" t="s">
        <v>67</v>
      </c>
      <c r="B3" s="38">
        <v>6603.89</v>
      </c>
    </row>
    <row r="4" spans="1:2">
      <c r="A4" s="9" t="s">
        <v>53</v>
      </c>
      <c r="B4" s="38">
        <v>6456.71</v>
      </c>
    </row>
    <row r="5" spans="1:2">
      <c r="A5" s="9" t="s">
        <v>58</v>
      </c>
      <c r="B5" s="38">
        <v>6343.5</v>
      </c>
    </row>
    <row r="6" spans="1:2">
      <c r="A6" s="9" t="s">
        <v>62</v>
      </c>
      <c r="B6" s="38">
        <v>5998.09</v>
      </c>
    </row>
    <row r="7" spans="1:2">
      <c r="A7" s="9" t="s">
        <v>55</v>
      </c>
      <c r="B7" s="38">
        <v>5850.98</v>
      </c>
    </row>
    <row r="8" spans="1:2">
      <c r="A8" s="9" t="s">
        <v>66</v>
      </c>
      <c r="B8" s="38">
        <v>5538.95</v>
      </c>
    </row>
    <row r="9" spans="1:2">
      <c r="A9" s="9" t="s">
        <v>60</v>
      </c>
      <c r="B9" s="38">
        <v>5312.58</v>
      </c>
    </row>
    <row r="10" spans="1:2">
      <c r="A10" s="9" t="s">
        <v>54</v>
      </c>
      <c r="B10" s="38">
        <v>5158.76</v>
      </c>
    </row>
    <row r="11" spans="1:2">
      <c r="A11" s="9" t="s">
        <v>57</v>
      </c>
      <c r="B11" s="38">
        <v>5153.34</v>
      </c>
    </row>
    <row r="12" spans="1:2">
      <c r="A12" s="9" t="s">
        <v>65</v>
      </c>
      <c r="B12" s="38">
        <v>5145.7700000000004</v>
      </c>
    </row>
    <row r="13" spans="1:2">
      <c r="A13" s="9" t="s">
        <v>68</v>
      </c>
      <c r="B13" s="38">
        <v>5139.83</v>
      </c>
    </row>
    <row r="14" spans="1:2">
      <c r="A14" s="9" t="s">
        <v>61</v>
      </c>
      <c r="B14" s="38">
        <v>4977.72</v>
      </c>
    </row>
    <row r="15" spans="1:2">
      <c r="A15" s="9" t="s">
        <v>56</v>
      </c>
      <c r="B15" s="38">
        <v>4892.33</v>
      </c>
    </row>
    <row r="16" spans="1:2">
      <c r="A16" s="9" t="s">
        <v>21</v>
      </c>
      <c r="B16" s="38">
        <v>4667.12</v>
      </c>
    </row>
    <row r="17" spans="1:2">
      <c r="A17" s="9" t="s">
        <v>59</v>
      </c>
      <c r="B17" s="38">
        <v>4522</v>
      </c>
    </row>
    <row r="18" spans="1:2">
      <c r="A18" s="9" t="s">
        <v>64</v>
      </c>
      <c r="B18" s="38">
        <v>4479.3900000000003</v>
      </c>
    </row>
    <row r="19" spans="1:2">
      <c r="A19" s="9" t="s">
        <v>20</v>
      </c>
      <c r="B19" s="38">
        <v>4404.24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6"/>
  <sheetViews>
    <sheetView topLeftCell="A2" workbookViewId="0">
      <selection activeCell="A2" sqref="A2"/>
    </sheetView>
  </sheetViews>
  <sheetFormatPr defaultRowHeight="15"/>
  <cols>
    <col min="1" max="1" width="15.5703125" style="9" customWidth="1"/>
    <col min="2" max="16384" width="9.140625" style="9"/>
  </cols>
  <sheetData>
    <row r="2" spans="1:13">
      <c r="A2" s="34" t="s">
        <v>178</v>
      </c>
    </row>
    <row r="3" spans="1:13">
      <c r="B3" s="47" t="s">
        <v>166</v>
      </c>
      <c r="C3" s="47" t="s">
        <v>167</v>
      </c>
      <c r="D3" s="47" t="s">
        <v>168</v>
      </c>
      <c r="E3" s="47" t="s">
        <v>169</v>
      </c>
      <c r="F3" s="47" t="s">
        <v>170</v>
      </c>
      <c r="G3" s="47" t="s">
        <v>171</v>
      </c>
      <c r="H3" s="47" t="s">
        <v>172</v>
      </c>
      <c r="I3" s="47" t="s">
        <v>173</v>
      </c>
      <c r="J3" s="47" t="s">
        <v>174</v>
      </c>
      <c r="K3" s="47" t="s">
        <v>175</v>
      </c>
      <c r="L3" s="47" t="s">
        <v>176</v>
      </c>
      <c r="M3" s="47" t="s">
        <v>177</v>
      </c>
    </row>
    <row r="4" spans="1:13">
      <c r="A4" s="71" t="s">
        <v>130</v>
      </c>
      <c r="B4" s="72">
        <v>99</v>
      </c>
      <c r="C4" s="73">
        <v>103.5</v>
      </c>
      <c r="D4" s="72">
        <v>92.2</v>
      </c>
      <c r="E4" s="73">
        <v>67.599999999999994</v>
      </c>
      <c r="F4" s="72">
        <v>77.900000000000006</v>
      </c>
      <c r="G4" s="73">
        <v>95.4</v>
      </c>
      <c r="H4" s="73">
        <v>97.8</v>
      </c>
      <c r="I4" s="73">
        <v>109</v>
      </c>
      <c r="J4" s="73">
        <v>102.8</v>
      </c>
      <c r="K4" s="73">
        <v>98.4</v>
      </c>
      <c r="L4" s="73">
        <v>101.5</v>
      </c>
      <c r="M4" s="66">
        <v>107.3</v>
      </c>
    </row>
    <row r="5" spans="1:13">
      <c r="A5" s="71" t="s">
        <v>20</v>
      </c>
      <c r="B5" s="70">
        <v>100.4</v>
      </c>
      <c r="C5" s="70">
        <v>111.6</v>
      </c>
      <c r="D5" s="70">
        <v>95</v>
      </c>
      <c r="E5" s="70">
        <v>60.1</v>
      </c>
      <c r="F5" s="70">
        <v>79</v>
      </c>
      <c r="G5" s="70">
        <v>87.1</v>
      </c>
      <c r="H5" s="70">
        <v>96.2</v>
      </c>
      <c r="I5" s="70">
        <v>149.19999999999999</v>
      </c>
      <c r="J5" s="70">
        <v>111</v>
      </c>
      <c r="K5" s="70">
        <v>99.5</v>
      </c>
      <c r="L5" s="70">
        <v>103.3</v>
      </c>
      <c r="M5" s="70">
        <v>125.9</v>
      </c>
    </row>
    <row r="6" spans="1:13">
      <c r="A6" s="71" t="s">
        <v>21</v>
      </c>
      <c r="B6" s="70">
        <v>103.9</v>
      </c>
      <c r="C6" s="70">
        <v>103.8</v>
      </c>
      <c r="D6" s="70">
        <v>106.4</v>
      </c>
      <c r="E6" s="70">
        <v>96.1</v>
      </c>
      <c r="F6" s="70">
        <v>106.3</v>
      </c>
      <c r="G6" s="70">
        <v>120.4</v>
      </c>
      <c r="H6" s="70">
        <v>102.8</v>
      </c>
      <c r="I6" s="70">
        <v>102.3</v>
      </c>
      <c r="J6" s="70">
        <v>116.9</v>
      </c>
      <c r="K6" s="70">
        <v>109.2</v>
      </c>
      <c r="L6" s="70">
        <v>105.8</v>
      </c>
      <c r="M6" s="70">
        <v>130.19999999999999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5"/>
  <sheetViews>
    <sheetView workbookViewId="0"/>
  </sheetViews>
  <sheetFormatPr defaultRowHeight="15"/>
  <cols>
    <col min="1" max="1" width="24.28515625" style="9" customWidth="1"/>
    <col min="2" max="16384" width="9.140625" style="9"/>
  </cols>
  <sheetData>
    <row r="1" spans="1:13">
      <c r="A1" s="34" t="s">
        <v>228</v>
      </c>
    </row>
    <row r="2" spans="1:13">
      <c r="B2" s="47" t="s">
        <v>119</v>
      </c>
      <c r="C2" s="47" t="s">
        <v>117</v>
      </c>
      <c r="D2" s="47" t="s">
        <v>118</v>
      </c>
      <c r="E2" s="48" t="s">
        <v>120</v>
      </c>
      <c r="F2" s="47" t="s">
        <v>121</v>
      </c>
      <c r="G2" s="47" t="s">
        <v>122</v>
      </c>
      <c r="H2" s="47" t="s">
        <v>123</v>
      </c>
      <c r="I2" s="47" t="s">
        <v>124</v>
      </c>
      <c r="J2" s="47" t="s">
        <v>125</v>
      </c>
      <c r="K2" s="47" t="s">
        <v>126</v>
      </c>
      <c r="L2" s="47" t="s">
        <v>127</v>
      </c>
      <c r="M2" s="47" t="s">
        <v>128</v>
      </c>
    </row>
    <row r="3" spans="1:13">
      <c r="A3" s="9" t="s">
        <v>130</v>
      </c>
      <c r="B3" s="34">
        <v>58.7</v>
      </c>
      <c r="C3" s="34">
        <v>180.5</v>
      </c>
      <c r="D3" s="74">
        <v>111.7</v>
      </c>
      <c r="E3" s="75">
        <v>70.900000000000006</v>
      </c>
      <c r="F3" s="76">
        <v>90.2</v>
      </c>
      <c r="G3" s="75">
        <v>117</v>
      </c>
      <c r="H3" s="76">
        <v>83.8</v>
      </c>
      <c r="I3" s="76">
        <v>80.599999999999994</v>
      </c>
      <c r="J3" s="76">
        <v>106.6</v>
      </c>
      <c r="K3" s="34">
        <v>66.900000000000006</v>
      </c>
      <c r="L3" s="76">
        <v>80.900000000000006</v>
      </c>
      <c r="M3" s="34">
        <v>113.4</v>
      </c>
    </row>
    <row r="4" spans="1:13">
      <c r="A4" s="9" t="s">
        <v>20</v>
      </c>
      <c r="B4" s="76">
        <v>90.4</v>
      </c>
      <c r="C4" s="76">
        <v>112.5</v>
      </c>
      <c r="D4" s="74">
        <v>134.5</v>
      </c>
      <c r="E4" s="75">
        <v>75.5</v>
      </c>
      <c r="F4" s="76">
        <v>91.5</v>
      </c>
      <c r="G4" s="75">
        <v>101.1</v>
      </c>
      <c r="H4" s="76">
        <v>87.9</v>
      </c>
      <c r="I4" s="76">
        <v>112.7</v>
      </c>
      <c r="J4" s="34">
        <v>106.6</v>
      </c>
      <c r="K4" s="34">
        <v>79.5</v>
      </c>
      <c r="L4" s="76">
        <v>72.599999999999994</v>
      </c>
      <c r="M4" s="76">
        <v>115.7</v>
      </c>
    </row>
    <row r="5" spans="1:13">
      <c r="A5" s="9" t="s">
        <v>21</v>
      </c>
      <c r="B5" s="76">
        <v>39.700000000000003</v>
      </c>
      <c r="C5" s="76">
        <v>115.2</v>
      </c>
      <c r="D5" s="74">
        <v>95.3</v>
      </c>
      <c r="E5" s="75">
        <v>70</v>
      </c>
      <c r="F5" s="76">
        <v>73.5</v>
      </c>
      <c r="G5" s="75">
        <v>104.1</v>
      </c>
      <c r="H5" s="76">
        <v>63.5</v>
      </c>
      <c r="I5" s="76">
        <v>70.900000000000006</v>
      </c>
      <c r="J5" s="34">
        <v>116.8</v>
      </c>
      <c r="K5" s="34">
        <v>61.3</v>
      </c>
      <c r="L5" s="76">
        <v>84.1</v>
      </c>
      <c r="M5" s="76">
        <v>114.8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/>
  </sheetViews>
  <sheetFormatPr defaultRowHeight="15"/>
  <cols>
    <col min="1" max="1" width="25.7109375" style="9" customWidth="1"/>
    <col min="2" max="2" width="18.28515625" style="9" customWidth="1"/>
    <col min="3" max="3" width="17.5703125" style="9" customWidth="1"/>
    <col min="4" max="16384" width="9.140625" style="9"/>
  </cols>
  <sheetData>
    <row r="1" spans="1:6">
      <c r="A1" s="34" t="s">
        <v>163</v>
      </c>
    </row>
    <row r="2" spans="1:6" ht="45.75" customHeight="1">
      <c r="A2" s="34"/>
      <c r="B2" s="35" t="s">
        <v>142</v>
      </c>
      <c r="C2" s="35" t="s">
        <v>143</v>
      </c>
      <c r="D2" s="9" t="s">
        <v>144</v>
      </c>
    </row>
    <row r="3" spans="1:6">
      <c r="A3" s="36" t="s">
        <v>2</v>
      </c>
      <c r="B3" s="37">
        <v>-2.2200000000000002</v>
      </c>
      <c r="C3" s="38">
        <v>-2.2359</v>
      </c>
      <c r="D3" s="38">
        <f t="shared" ref="D3:D17" si="0">C3-B3</f>
        <v>-1.5899999999999803E-2</v>
      </c>
      <c r="E3" s="15"/>
      <c r="F3" s="15"/>
    </row>
    <row r="4" spans="1:6">
      <c r="A4" s="9" t="s">
        <v>5</v>
      </c>
      <c r="B4" s="14">
        <v>-1.66</v>
      </c>
      <c r="C4" s="38">
        <v>-4.6665999999999999</v>
      </c>
      <c r="D4" s="38">
        <f t="shared" si="0"/>
        <v>-3.0065999999999997</v>
      </c>
      <c r="E4" s="16"/>
      <c r="F4" s="16"/>
    </row>
    <row r="5" spans="1:6">
      <c r="A5" s="9" t="s">
        <v>12</v>
      </c>
      <c r="B5" s="14">
        <v>-3.68</v>
      </c>
      <c r="C5" s="38">
        <v>-4.1623000000000001</v>
      </c>
      <c r="D5" s="38">
        <f t="shared" si="0"/>
        <v>-0.48229999999999995</v>
      </c>
      <c r="E5" s="16"/>
      <c r="F5" s="16"/>
    </row>
    <row r="6" spans="1:6">
      <c r="A6" s="9" t="s">
        <v>4</v>
      </c>
      <c r="B6" s="14">
        <v>-3.19</v>
      </c>
      <c r="C6" s="38">
        <v>-3.4333999999999998</v>
      </c>
      <c r="D6" s="38">
        <f t="shared" si="0"/>
        <v>-0.24339999999999984</v>
      </c>
      <c r="E6" s="16"/>
      <c r="F6" s="16"/>
    </row>
    <row r="7" spans="1:6">
      <c r="A7" s="9" t="s">
        <v>13</v>
      </c>
      <c r="B7" s="14">
        <v>-3.1</v>
      </c>
      <c r="C7" s="38">
        <v>-3.0653000000000001</v>
      </c>
      <c r="D7" s="38">
        <f t="shared" si="0"/>
        <v>3.4699999999999953E-2</v>
      </c>
      <c r="E7" s="16"/>
      <c r="F7" s="16"/>
    </row>
    <row r="8" spans="1:6">
      <c r="A8" s="9" t="s">
        <v>9</v>
      </c>
      <c r="B8" s="14">
        <v>-1.98</v>
      </c>
      <c r="C8" s="38">
        <v>-2.903</v>
      </c>
      <c r="D8" s="38">
        <f t="shared" si="0"/>
        <v>-0.92300000000000004</v>
      </c>
      <c r="E8" s="16"/>
      <c r="F8" s="16"/>
    </row>
    <row r="9" spans="1:6">
      <c r="A9" s="9" t="s">
        <v>8</v>
      </c>
      <c r="B9" s="14">
        <v>-3.41</v>
      </c>
      <c r="C9" s="38">
        <v>-2.863</v>
      </c>
      <c r="D9" s="38">
        <f t="shared" si="0"/>
        <v>0.54700000000000015</v>
      </c>
    </row>
    <row r="10" spans="1:6">
      <c r="A10" s="9" t="s">
        <v>7</v>
      </c>
      <c r="B10" s="14">
        <v>-1.66</v>
      </c>
      <c r="C10" s="38">
        <v>-2.3879000000000001</v>
      </c>
      <c r="D10" s="38">
        <f t="shared" si="0"/>
        <v>-0.72790000000000021</v>
      </c>
    </row>
    <row r="11" spans="1:6">
      <c r="A11" s="9" t="s">
        <v>6</v>
      </c>
      <c r="B11" s="14">
        <v>-2.31</v>
      </c>
      <c r="C11" s="38">
        <v>-2.3704999999999998</v>
      </c>
      <c r="D11" s="38">
        <f t="shared" si="0"/>
        <v>-6.0499999999999776E-2</v>
      </c>
    </row>
    <row r="12" spans="1:6">
      <c r="A12" s="9" t="s">
        <v>10</v>
      </c>
      <c r="B12" s="14">
        <v>-1.22</v>
      </c>
      <c r="C12" s="38">
        <v>-2.2246000000000001</v>
      </c>
      <c r="D12" s="38">
        <f t="shared" si="0"/>
        <v>-1.0046000000000002</v>
      </c>
      <c r="E12" s="38"/>
      <c r="F12" s="38"/>
    </row>
    <row r="13" spans="1:6">
      <c r="A13" s="9" t="s">
        <v>20</v>
      </c>
      <c r="B13" s="14">
        <v>-3.52</v>
      </c>
      <c r="C13" s="38">
        <v>-1.8785000000000001</v>
      </c>
      <c r="D13" s="38">
        <f t="shared" si="0"/>
        <v>1.6415</v>
      </c>
      <c r="E13" s="38"/>
      <c r="F13" s="38"/>
    </row>
    <row r="14" spans="1:6">
      <c r="A14" s="9" t="s">
        <v>21</v>
      </c>
      <c r="B14" s="14">
        <v>-1</v>
      </c>
      <c r="C14" s="38">
        <v>-1.6704000000000001</v>
      </c>
      <c r="D14" s="38">
        <f t="shared" si="0"/>
        <v>-0.67040000000000011</v>
      </c>
      <c r="E14" s="38"/>
      <c r="F14" s="38"/>
    </row>
    <row r="15" spans="1:6">
      <c r="A15" s="9" t="s">
        <v>3</v>
      </c>
      <c r="B15" s="14">
        <v>-1.37</v>
      </c>
      <c r="C15" s="38">
        <v>-0.83360000000000001</v>
      </c>
      <c r="D15" s="38">
        <f t="shared" si="0"/>
        <v>0.5364000000000001</v>
      </c>
      <c r="E15" s="38"/>
      <c r="F15" s="38"/>
    </row>
    <row r="16" spans="1:6">
      <c r="A16" s="9" t="s">
        <v>11</v>
      </c>
      <c r="B16" s="14">
        <v>-0.74</v>
      </c>
      <c r="C16" s="38">
        <v>5.2900000000000003E-2</v>
      </c>
      <c r="D16" s="38">
        <f t="shared" si="0"/>
        <v>0.79289999999999994</v>
      </c>
    </row>
    <row r="17" spans="1:4">
      <c r="A17" s="9" t="s">
        <v>14</v>
      </c>
      <c r="B17" s="14">
        <v>-1.74</v>
      </c>
      <c r="C17" s="38">
        <v>0.61850000000000005</v>
      </c>
      <c r="D17" s="38">
        <f t="shared" si="0"/>
        <v>2.3585000000000003</v>
      </c>
    </row>
    <row r="18" spans="1:4">
      <c r="B18" s="14"/>
      <c r="C18" s="39"/>
    </row>
  </sheetData>
  <sortState ref="A4:D17">
    <sortCondition ref="C4:C17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14"/>
  <sheetViews>
    <sheetView topLeftCell="B1" workbookViewId="0">
      <selection activeCell="B1" sqref="B1"/>
    </sheetView>
  </sheetViews>
  <sheetFormatPr defaultRowHeight="15"/>
  <cols>
    <col min="2" max="2" width="31.140625" customWidth="1"/>
    <col min="3" max="5" width="12.140625" customWidth="1"/>
  </cols>
  <sheetData>
    <row r="1" spans="2:12">
      <c r="B1" s="2" t="s">
        <v>187</v>
      </c>
    </row>
    <row r="2" spans="2:12">
      <c r="C2" t="s">
        <v>21</v>
      </c>
      <c r="D2" t="s">
        <v>20</v>
      </c>
    </row>
    <row r="3" spans="2:12">
      <c r="B3" t="s">
        <v>185</v>
      </c>
      <c r="C3">
        <v>13.7</v>
      </c>
      <c r="D3">
        <v>8</v>
      </c>
    </row>
    <row r="4" spans="2:12">
      <c r="B4" t="s">
        <v>186</v>
      </c>
      <c r="C4">
        <v>82.8</v>
      </c>
      <c r="D4" s="18">
        <v>77.5</v>
      </c>
    </row>
    <row r="5" spans="2:12">
      <c r="B5" t="s">
        <v>69</v>
      </c>
      <c r="C5" t="s">
        <v>70</v>
      </c>
      <c r="D5" s="18">
        <v>14.5</v>
      </c>
    </row>
    <row r="7" spans="2:12">
      <c r="L7" s="5"/>
    </row>
    <row r="14" spans="2:12" s="18" customFormat="1">
      <c r="B14"/>
      <c r="C14"/>
      <c r="D14"/>
      <c r="E14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6"/>
  <sheetViews>
    <sheetView workbookViewId="0"/>
  </sheetViews>
  <sheetFormatPr defaultRowHeight="15"/>
  <cols>
    <col min="1" max="1" width="33.85546875" customWidth="1"/>
    <col min="2" max="2" width="19.7109375" customWidth="1"/>
    <col min="3" max="3" width="17.28515625" customWidth="1"/>
    <col min="4" max="4" width="18.28515625" customWidth="1"/>
    <col min="8" max="8" width="29.28515625" customWidth="1"/>
  </cols>
  <sheetData>
    <row r="1" spans="1:3">
      <c r="A1" s="1" t="s">
        <v>229</v>
      </c>
    </row>
    <row r="2" spans="1:3">
      <c r="B2" t="s">
        <v>230</v>
      </c>
      <c r="C2" s="18" t="s">
        <v>140</v>
      </c>
    </row>
    <row r="3" spans="1:3">
      <c r="A3" t="s">
        <v>202</v>
      </c>
      <c r="B3">
        <v>418</v>
      </c>
      <c r="C3" s="5">
        <v>124.8</v>
      </c>
    </row>
    <row r="4" spans="1:3">
      <c r="A4" s="18" t="s">
        <v>72</v>
      </c>
      <c r="B4" s="18">
        <v>387</v>
      </c>
      <c r="C4" s="5">
        <v>79.5</v>
      </c>
    </row>
    <row r="5" spans="1:3">
      <c r="A5" s="18" t="s">
        <v>194</v>
      </c>
      <c r="B5" s="18">
        <v>104</v>
      </c>
      <c r="C5" s="5">
        <v>155.80000000000001</v>
      </c>
    </row>
    <row r="6" spans="1:3">
      <c r="A6" s="18" t="s">
        <v>198</v>
      </c>
      <c r="B6" s="18">
        <v>183</v>
      </c>
      <c r="C6" s="5">
        <v>206.5</v>
      </c>
    </row>
    <row r="7" spans="1:3">
      <c r="A7" s="18" t="s">
        <v>86</v>
      </c>
      <c r="B7" s="18">
        <v>316</v>
      </c>
      <c r="C7" s="5">
        <v>134.80000000000001</v>
      </c>
    </row>
    <row r="8" spans="1:3">
      <c r="A8" s="18" t="s">
        <v>200</v>
      </c>
      <c r="B8" s="18">
        <v>251</v>
      </c>
      <c r="C8" s="5">
        <v>110.9</v>
      </c>
    </row>
    <row r="9" spans="1:3">
      <c r="A9" s="18" t="s">
        <v>197</v>
      </c>
      <c r="B9" s="18">
        <v>159</v>
      </c>
      <c r="C9" s="5">
        <v>121.2</v>
      </c>
    </row>
    <row r="10" spans="1:3">
      <c r="A10" s="18" t="s">
        <v>195</v>
      </c>
      <c r="B10" s="18">
        <v>119</v>
      </c>
      <c r="C10" s="5">
        <v>89.2</v>
      </c>
    </row>
    <row r="11" spans="1:3">
      <c r="A11" s="18" t="s">
        <v>199</v>
      </c>
      <c r="B11" s="18">
        <v>233</v>
      </c>
      <c r="C11" s="5">
        <v>95.6</v>
      </c>
    </row>
    <row r="12" spans="1:3">
      <c r="A12" s="18" t="s">
        <v>196</v>
      </c>
      <c r="B12" s="18">
        <v>140</v>
      </c>
      <c r="C12" s="5">
        <v>100.8</v>
      </c>
    </row>
    <row r="13" spans="1:3">
      <c r="A13" s="18" t="s">
        <v>21</v>
      </c>
      <c r="B13" s="18">
        <v>1063</v>
      </c>
      <c r="C13" s="5">
        <v>112.4</v>
      </c>
    </row>
    <row r="14" spans="1:3">
      <c r="A14" s="18" t="s">
        <v>201</v>
      </c>
      <c r="B14" s="18">
        <v>388</v>
      </c>
      <c r="C14" s="5">
        <v>64.3</v>
      </c>
    </row>
    <row r="15" spans="1:3">
      <c r="A15" s="18" t="s">
        <v>90</v>
      </c>
      <c r="B15" s="18">
        <v>106</v>
      </c>
      <c r="C15" s="5">
        <v>135.1</v>
      </c>
    </row>
    <row r="16" spans="1:3">
      <c r="A16" s="18" t="s">
        <v>91</v>
      </c>
      <c r="B16" s="18">
        <v>162</v>
      </c>
      <c r="C16" s="5">
        <v>150.9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20"/>
  <sheetViews>
    <sheetView workbookViewId="0"/>
  </sheetViews>
  <sheetFormatPr defaultRowHeight="15"/>
  <cols>
    <col min="1" max="1" width="17.28515625" style="9" customWidth="1"/>
    <col min="2" max="16384" width="9.140625" style="9"/>
  </cols>
  <sheetData>
    <row r="1" spans="1:15">
      <c r="A1" s="34" t="s">
        <v>193</v>
      </c>
      <c r="M1" s="49"/>
      <c r="N1" s="49"/>
      <c r="O1" s="49"/>
    </row>
    <row r="2" spans="1:15">
      <c r="B2" s="49" t="s">
        <v>140</v>
      </c>
    </row>
    <row r="3" spans="1:15">
      <c r="A3" s="9" t="s">
        <v>53</v>
      </c>
      <c r="B3" s="9">
        <v>256.8</v>
      </c>
      <c r="C3" s="19"/>
    </row>
    <row r="4" spans="1:15">
      <c r="A4" s="9" t="s">
        <v>20</v>
      </c>
      <c r="B4" s="9">
        <v>206.5</v>
      </c>
      <c r="C4" s="19"/>
    </row>
    <row r="5" spans="1:15">
      <c r="A5" s="9" t="s">
        <v>61</v>
      </c>
      <c r="B5" s="9">
        <v>142.5</v>
      </c>
      <c r="C5" s="19"/>
    </row>
    <row r="6" spans="1:15">
      <c r="A6" s="9" t="s">
        <v>57</v>
      </c>
      <c r="B6" s="9">
        <v>138.5</v>
      </c>
      <c r="C6" s="19"/>
    </row>
    <row r="7" spans="1:15">
      <c r="A7" s="9" t="s">
        <v>65</v>
      </c>
      <c r="B7" s="9">
        <v>137.30000000000001</v>
      </c>
      <c r="C7" s="19"/>
    </row>
    <row r="8" spans="1:15">
      <c r="A8" s="9" t="s">
        <v>21</v>
      </c>
      <c r="B8" s="9">
        <v>134.80000000000001</v>
      </c>
      <c r="C8" s="19"/>
    </row>
    <row r="9" spans="1:15">
      <c r="A9" s="9" t="s">
        <v>54</v>
      </c>
      <c r="B9" s="9">
        <v>124.2</v>
      </c>
      <c r="C9" s="19"/>
    </row>
    <row r="10" spans="1:15">
      <c r="A10" s="9" t="s">
        <v>56</v>
      </c>
      <c r="B10" s="9">
        <v>118</v>
      </c>
      <c r="C10" s="19"/>
    </row>
    <row r="11" spans="1:15">
      <c r="A11" s="9" t="s">
        <v>60</v>
      </c>
      <c r="B11" s="9">
        <v>116.6</v>
      </c>
      <c r="C11" s="19"/>
    </row>
    <row r="12" spans="1:15">
      <c r="A12" s="9" t="s">
        <v>64</v>
      </c>
      <c r="B12" s="9">
        <v>115.6</v>
      </c>
      <c r="C12" s="19"/>
    </row>
    <row r="13" spans="1:15">
      <c r="A13" s="9" t="s">
        <v>63</v>
      </c>
      <c r="B13" s="9">
        <v>108.5</v>
      </c>
      <c r="C13" s="19"/>
    </row>
    <row r="14" spans="1:15">
      <c r="A14" s="9" t="s">
        <v>59</v>
      </c>
      <c r="B14" s="9">
        <v>106.7</v>
      </c>
      <c r="C14" s="19"/>
    </row>
    <row r="15" spans="1:15">
      <c r="A15" s="9" t="s">
        <v>62</v>
      </c>
      <c r="B15" s="9">
        <v>101.5</v>
      </c>
      <c r="C15" s="19"/>
    </row>
    <row r="16" spans="1:15">
      <c r="A16" s="9" t="s">
        <v>55</v>
      </c>
      <c r="B16" s="9">
        <v>96.6</v>
      </c>
      <c r="C16" s="19"/>
    </row>
    <row r="17" spans="1:3">
      <c r="A17" s="9" t="s">
        <v>67</v>
      </c>
      <c r="B17" s="9">
        <v>90.3</v>
      </c>
      <c r="C17" s="19"/>
    </row>
    <row r="18" spans="1:3">
      <c r="A18" s="9" t="s">
        <v>66</v>
      </c>
      <c r="B18" s="9">
        <v>83.1</v>
      </c>
      <c r="C18" s="19"/>
    </row>
    <row r="19" spans="1:3">
      <c r="A19" s="9" t="s">
        <v>68</v>
      </c>
      <c r="B19" s="9">
        <v>79.099999999999994</v>
      </c>
      <c r="C19" s="19"/>
    </row>
    <row r="20" spans="1:3">
      <c r="A20" s="9" t="s">
        <v>58</v>
      </c>
      <c r="B20" s="9">
        <v>77.7</v>
      </c>
      <c r="C20" s="19"/>
    </row>
  </sheetData>
  <pageMargins left="0.7" right="0.7" top="0.75" bottom="0.75" header="0.3" footer="0.3"/>
  <pageSetup paperSize="9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6"/>
  <sheetViews>
    <sheetView workbookViewId="0"/>
  </sheetViews>
  <sheetFormatPr defaultRowHeight="15"/>
  <cols>
    <col min="1" max="1" width="18.85546875" customWidth="1"/>
    <col min="2" max="2" width="13.28515625" customWidth="1"/>
    <col min="3" max="3" width="11.42578125" customWidth="1"/>
    <col min="4" max="4" width="21.5703125" customWidth="1"/>
    <col min="5" max="5" width="29.5703125" customWidth="1"/>
    <col min="6" max="7" width="13.85546875" customWidth="1"/>
    <col min="9" max="9" width="23.140625" customWidth="1"/>
  </cols>
  <sheetData>
    <row r="1" spans="1:7">
      <c r="A1" t="s">
        <v>16</v>
      </c>
    </row>
    <row r="2" spans="1:7" ht="60.75">
      <c r="A2" s="27"/>
      <c r="B2" s="28" t="s">
        <v>93</v>
      </c>
      <c r="C2" s="29" t="s">
        <v>190</v>
      </c>
      <c r="G2" s="18"/>
    </row>
    <row r="3" spans="1:7">
      <c r="A3" s="25" t="s">
        <v>80</v>
      </c>
      <c r="B3" s="26">
        <v>8.8000000000000007</v>
      </c>
      <c r="C3" s="5">
        <v>1.2</v>
      </c>
      <c r="G3" s="18"/>
    </row>
    <row r="4" spans="1:7">
      <c r="A4" s="25" t="s">
        <v>40</v>
      </c>
      <c r="B4" s="26">
        <v>18.100000000000001</v>
      </c>
      <c r="C4" s="5">
        <v>1.5</v>
      </c>
      <c r="G4" s="18"/>
    </row>
    <row r="5" spans="1:7">
      <c r="A5" s="25" t="s">
        <v>85</v>
      </c>
      <c r="B5" s="26">
        <v>6.1</v>
      </c>
      <c r="C5" s="5">
        <v>1.2</v>
      </c>
      <c r="G5" s="18"/>
    </row>
    <row r="6" spans="1:7">
      <c r="A6" s="25" t="s">
        <v>81</v>
      </c>
      <c r="B6" s="26">
        <v>6.2</v>
      </c>
      <c r="C6" s="5">
        <v>1.4</v>
      </c>
      <c r="G6" s="18"/>
    </row>
    <row r="7" spans="1:7">
      <c r="A7" s="25" t="s">
        <v>86</v>
      </c>
      <c r="B7" s="26">
        <v>8.4</v>
      </c>
      <c r="C7" s="5">
        <v>0.7</v>
      </c>
      <c r="G7" s="18"/>
    </row>
    <row r="8" spans="1:7">
      <c r="A8" s="25" t="s">
        <v>82</v>
      </c>
      <c r="B8" s="26">
        <v>6.2</v>
      </c>
      <c r="C8" s="5">
        <v>3.3</v>
      </c>
      <c r="G8" s="18"/>
    </row>
    <row r="9" spans="1:7">
      <c r="A9" s="25" t="s">
        <v>83</v>
      </c>
      <c r="B9" s="26">
        <v>5.2</v>
      </c>
      <c r="C9" s="5">
        <v>0.8</v>
      </c>
      <c r="G9" s="18"/>
    </row>
    <row r="10" spans="1:7">
      <c r="A10" s="25" t="s">
        <v>84</v>
      </c>
      <c r="B10" s="26">
        <v>3.1</v>
      </c>
      <c r="C10" s="5">
        <v>1.2</v>
      </c>
      <c r="G10" s="18"/>
    </row>
    <row r="11" spans="1:7">
      <c r="A11" s="25" t="s">
        <v>87</v>
      </c>
      <c r="B11" s="26">
        <v>6</v>
      </c>
      <c r="C11" s="5">
        <v>1.4</v>
      </c>
      <c r="G11" s="18"/>
    </row>
    <row r="12" spans="1:7">
      <c r="A12" s="25" t="s">
        <v>88</v>
      </c>
      <c r="B12" s="26">
        <v>4</v>
      </c>
      <c r="C12" s="5">
        <v>0.5</v>
      </c>
      <c r="G12" s="18"/>
    </row>
    <row r="13" spans="1:7">
      <c r="A13" s="25" t="s">
        <v>189</v>
      </c>
      <c r="B13" s="26">
        <v>22.7</v>
      </c>
      <c r="C13" s="5">
        <v>1.4</v>
      </c>
      <c r="G13" s="18"/>
    </row>
    <row r="14" spans="1:7">
      <c r="A14" s="25" t="s">
        <v>89</v>
      </c>
      <c r="B14" s="26">
        <v>8</v>
      </c>
      <c r="C14" s="5">
        <v>0.8</v>
      </c>
      <c r="G14" s="18"/>
    </row>
    <row r="15" spans="1:7">
      <c r="A15" s="25" t="s">
        <v>90</v>
      </c>
      <c r="B15" s="26">
        <v>7.9</v>
      </c>
      <c r="C15" s="5">
        <v>1</v>
      </c>
      <c r="G15" s="18"/>
    </row>
    <row r="16" spans="1:7">
      <c r="A16" s="25" t="s">
        <v>91</v>
      </c>
      <c r="B16" s="26">
        <v>10.199999999999999</v>
      </c>
      <c r="C16" s="5">
        <v>1.2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AK31"/>
  <sheetViews>
    <sheetView topLeftCell="B1" workbookViewId="0">
      <selection activeCell="B1" sqref="B1"/>
    </sheetView>
  </sheetViews>
  <sheetFormatPr defaultRowHeight="15"/>
  <cols>
    <col min="2" max="2" width="37.140625" customWidth="1"/>
    <col min="3" max="4" width="14.5703125" customWidth="1"/>
    <col min="6" max="6" width="19" customWidth="1"/>
  </cols>
  <sheetData>
    <row r="1" spans="2:37">
      <c r="B1" t="s">
        <v>231</v>
      </c>
    </row>
    <row r="2" spans="2:37">
      <c r="B2" s="3"/>
      <c r="C2" s="10" t="s">
        <v>20</v>
      </c>
      <c r="D2" s="10" t="s">
        <v>21</v>
      </c>
      <c r="AK2" s="17"/>
    </row>
    <row r="3" spans="2:37">
      <c r="B3" s="18" t="s">
        <v>50</v>
      </c>
      <c r="C3" s="18">
        <v>2.4</v>
      </c>
      <c r="D3" s="18">
        <v>4.0999999999999996</v>
      </c>
      <c r="AK3" s="17"/>
    </row>
    <row r="4" spans="2:37">
      <c r="B4" s="18" t="s">
        <v>47</v>
      </c>
      <c r="C4" s="18">
        <v>2.7</v>
      </c>
      <c r="D4" s="18">
        <v>2.5</v>
      </c>
      <c r="AK4" s="17"/>
    </row>
    <row r="5" spans="2:37">
      <c r="B5" s="18" t="s">
        <v>78</v>
      </c>
      <c r="C5" s="18">
        <v>2.9</v>
      </c>
      <c r="D5" s="18">
        <v>3.4</v>
      </c>
      <c r="AK5" s="17"/>
    </row>
    <row r="6" spans="2:37">
      <c r="B6" s="18" t="s">
        <v>77</v>
      </c>
      <c r="C6" s="18">
        <v>3.6</v>
      </c>
      <c r="D6" s="18">
        <v>3.1</v>
      </c>
      <c r="AK6" s="17"/>
    </row>
    <row r="7" spans="2:37">
      <c r="B7" s="18" t="s">
        <v>42</v>
      </c>
      <c r="C7" s="18">
        <v>3.6</v>
      </c>
      <c r="D7" s="18">
        <v>3.5</v>
      </c>
      <c r="AJ7" s="17"/>
      <c r="AK7" s="17">
        <f>L7+M7+O7+Z7+AC7+AD7+AE7+AJ7</f>
        <v>0</v>
      </c>
    </row>
    <row r="8" spans="2:37">
      <c r="B8" s="18" t="s">
        <v>41</v>
      </c>
      <c r="C8" s="11">
        <v>6.3</v>
      </c>
      <c r="D8" s="18">
        <v>6.2</v>
      </c>
      <c r="AK8" s="17"/>
    </row>
    <row r="9" spans="2:37">
      <c r="B9" s="18" t="s">
        <v>79</v>
      </c>
      <c r="C9" s="18">
        <v>6.2</v>
      </c>
      <c r="D9" s="18">
        <v>6.2</v>
      </c>
      <c r="AK9" s="17"/>
    </row>
    <row r="10" spans="2:37">
      <c r="B10" s="18" t="s">
        <v>44</v>
      </c>
      <c r="C10" s="18">
        <v>7.8</v>
      </c>
      <c r="D10" s="18">
        <v>7.4</v>
      </c>
      <c r="AK10" s="17"/>
    </row>
    <row r="11" spans="2:37">
      <c r="B11" s="18" t="s">
        <v>49</v>
      </c>
      <c r="C11" s="18">
        <v>9.6999999999999993</v>
      </c>
      <c r="D11" s="18">
        <v>11.5</v>
      </c>
      <c r="AK11" s="17"/>
    </row>
    <row r="12" spans="2:37">
      <c r="B12" s="18" t="s">
        <v>48</v>
      </c>
      <c r="C12" s="18">
        <v>9.8000000000000007</v>
      </c>
      <c r="D12" s="18">
        <v>7.8</v>
      </c>
      <c r="AJ12" s="17"/>
      <c r="AK12" s="17">
        <f>L12+M12+O12+Z12+AC12+AD12+AE12+AJ12</f>
        <v>0</v>
      </c>
    </row>
    <row r="13" spans="2:37">
      <c r="B13" s="18" t="s">
        <v>108</v>
      </c>
      <c r="C13" s="18">
        <v>14.9</v>
      </c>
      <c r="D13" s="18">
        <v>9.3000000000000007</v>
      </c>
      <c r="AK13" s="17"/>
    </row>
    <row r="14" spans="2:37">
      <c r="B14" s="18" t="s">
        <v>45</v>
      </c>
      <c r="C14" s="18">
        <v>13.9</v>
      </c>
      <c r="D14" s="18">
        <v>12.7</v>
      </c>
      <c r="AK14" s="17"/>
    </row>
    <row r="15" spans="2:37">
      <c r="B15" s="18" t="s">
        <v>43</v>
      </c>
      <c r="C15" s="18">
        <v>21</v>
      </c>
      <c r="D15" s="18">
        <v>20.5</v>
      </c>
      <c r="AK15" s="17"/>
    </row>
    <row r="16" spans="2:37">
      <c r="AK16" s="17"/>
    </row>
    <row r="17" spans="6:37">
      <c r="AJ17" s="17"/>
      <c r="AK17" s="17">
        <f>L17+M17+O17+Z17+AC17+AD17+AE17+AJ17</f>
        <v>0</v>
      </c>
    </row>
    <row r="18" spans="6:37">
      <c r="AK18" s="17"/>
    </row>
    <row r="19" spans="6:37">
      <c r="AK19" s="17"/>
    </row>
    <row r="20" spans="6:37">
      <c r="AK20" s="17"/>
    </row>
    <row r="21" spans="6:37">
      <c r="F21" s="6"/>
    </row>
    <row r="22" spans="6:37">
      <c r="F22" s="6"/>
    </row>
    <row r="23" spans="6:37">
      <c r="F23" s="6"/>
    </row>
    <row r="24" spans="6:37">
      <c r="F24" s="6"/>
    </row>
    <row r="25" spans="6:37">
      <c r="F25" s="6"/>
    </row>
    <row r="26" spans="6:37">
      <c r="F26" s="6"/>
    </row>
    <row r="27" spans="6:37">
      <c r="F27" s="6"/>
    </row>
    <row r="28" spans="6:37">
      <c r="F28" s="6"/>
    </row>
    <row r="29" spans="6:37">
      <c r="F29" s="6"/>
    </row>
    <row r="30" spans="6:37">
      <c r="F30" s="6"/>
    </row>
    <row r="31" spans="6:37">
      <c r="F31" s="6"/>
    </row>
  </sheetData>
  <sortState ref="B21:D33">
    <sortCondition ref="C21:C33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2"/>
  <sheetViews>
    <sheetView workbookViewId="0"/>
  </sheetViews>
  <sheetFormatPr defaultRowHeight="15"/>
  <cols>
    <col min="1" max="1" width="23.42578125" customWidth="1"/>
    <col min="2" max="2" width="18" customWidth="1"/>
    <col min="3" max="3" width="20.28515625" customWidth="1"/>
    <col min="4" max="4" width="15" customWidth="1"/>
    <col min="5" max="5" width="21" customWidth="1"/>
  </cols>
  <sheetData>
    <row r="1" spans="1:3">
      <c r="A1" s="49" t="s">
        <v>232</v>
      </c>
      <c r="B1" s="9"/>
      <c r="C1" s="9"/>
    </row>
    <row r="2" spans="1:3" s="18" customFormat="1" ht="30">
      <c r="A2" s="9"/>
      <c r="B2" s="77" t="s">
        <v>71</v>
      </c>
      <c r="C2" s="78" t="s">
        <v>179</v>
      </c>
    </row>
    <row r="3" spans="1:3">
      <c r="A3" s="9" t="s">
        <v>202</v>
      </c>
      <c r="B3" s="79">
        <v>13</v>
      </c>
      <c r="C3" s="9">
        <v>49</v>
      </c>
    </row>
    <row r="4" spans="1:3">
      <c r="A4" s="9" t="s">
        <v>72</v>
      </c>
      <c r="B4" s="79">
        <v>10</v>
      </c>
      <c r="C4" s="9">
        <v>979</v>
      </c>
    </row>
    <row r="5" spans="1:3">
      <c r="A5" s="9" t="s">
        <v>194</v>
      </c>
      <c r="B5" s="79">
        <v>12</v>
      </c>
      <c r="C5" s="9">
        <v>58</v>
      </c>
    </row>
    <row r="6" spans="1:3">
      <c r="A6" s="9" t="s">
        <v>198</v>
      </c>
      <c r="B6" s="79">
        <v>35</v>
      </c>
      <c r="C6" s="9">
        <v>153</v>
      </c>
    </row>
    <row r="7" spans="1:3">
      <c r="A7" s="9" t="s">
        <v>86</v>
      </c>
      <c r="B7" s="79">
        <v>10</v>
      </c>
      <c r="C7" s="9">
        <v>71</v>
      </c>
    </row>
    <row r="8" spans="1:3">
      <c r="A8" s="9" t="s">
        <v>200</v>
      </c>
      <c r="B8" s="79">
        <v>27</v>
      </c>
      <c r="C8" s="9">
        <v>152</v>
      </c>
    </row>
    <row r="9" spans="1:3">
      <c r="A9" s="9" t="s">
        <v>197</v>
      </c>
      <c r="B9" s="79">
        <v>16</v>
      </c>
      <c r="C9" s="9">
        <v>97</v>
      </c>
    </row>
    <row r="10" spans="1:3">
      <c r="A10" s="9" t="s">
        <v>195</v>
      </c>
      <c r="B10" s="79">
        <v>24</v>
      </c>
      <c r="C10" s="9">
        <v>115</v>
      </c>
    </row>
    <row r="11" spans="1:3">
      <c r="A11" s="9" t="s">
        <v>199</v>
      </c>
      <c r="B11" s="79">
        <v>38</v>
      </c>
      <c r="C11" s="9">
        <v>353</v>
      </c>
    </row>
    <row r="12" spans="1:3">
      <c r="A12" s="9" t="s">
        <v>196</v>
      </c>
      <c r="B12" s="79">
        <v>29</v>
      </c>
      <c r="C12" s="9">
        <v>443</v>
      </c>
    </row>
    <row r="13" spans="1:3">
      <c r="A13" s="9" t="s">
        <v>21</v>
      </c>
      <c r="B13" s="79">
        <v>29</v>
      </c>
      <c r="C13" s="9">
        <v>475</v>
      </c>
    </row>
    <row r="14" spans="1:3">
      <c r="A14" s="9" t="s">
        <v>201</v>
      </c>
      <c r="B14" s="79">
        <v>18</v>
      </c>
      <c r="C14" s="9">
        <v>63</v>
      </c>
    </row>
    <row r="15" spans="1:3">
      <c r="A15" s="9" t="s">
        <v>90</v>
      </c>
      <c r="B15" s="79">
        <v>7</v>
      </c>
      <c r="C15" s="9">
        <v>26</v>
      </c>
    </row>
    <row r="16" spans="1:3">
      <c r="A16" s="9" t="s">
        <v>91</v>
      </c>
      <c r="B16" s="79">
        <v>13</v>
      </c>
      <c r="C16" s="9">
        <v>38</v>
      </c>
    </row>
    <row r="22" ht="15" customHeight="1"/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4"/>
  <sheetViews>
    <sheetView workbookViewId="0"/>
  </sheetViews>
  <sheetFormatPr defaultRowHeight="15"/>
  <cols>
    <col min="1" max="1" width="17.42578125" style="9" customWidth="1"/>
    <col min="2" max="16384" width="9.140625" style="9"/>
  </cols>
  <sheetData>
    <row r="1" spans="1:5">
      <c r="A1" s="34" t="s">
        <v>180</v>
      </c>
    </row>
    <row r="2" spans="1:5">
      <c r="A2" s="82" t="s">
        <v>139</v>
      </c>
      <c r="B2" s="83" t="s">
        <v>119</v>
      </c>
      <c r="C2" s="83" t="s">
        <v>117</v>
      </c>
      <c r="D2" s="83" t="s">
        <v>118</v>
      </c>
      <c r="E2" s="83" t="s">
        <v>120</v>
      </c>
    </row>
    <row r="3" spans="1:5">
      <c r="A3" s="80" t="s">
        <v>20</v>
      </c>
      <c r="B3" s="81">
        <v>12</v>
      </c>
      <c r="C3" s="81">
        <v>4</v>
      </c>
      <c r="D3" s="81">
        <v>12</v>
      </c>
      <c r="E3" s="81">
        <v>9</v>
      </c>
    </row>
    <row r="4" spans="1:5">
      <c r="A4" s="80" t="s">
        <v>21</v>
      </c>
      <c r="B4" s="81">
        <v>11</v>
      </c>
      <c r="C4" s="81">
        <v>4</v>
      </c>
      <c r="D4" s="81">
        <v>16</v>
      </c>
      <c r="E4" s="81">
        <v>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0"/>
  <sheetViews>
    <sheetView workbookViewId="0"/>
  </sheetViews>
  <sheetFormatPr defaultRowHeight="15"/>
  <cols>
    <col min="1" max="1" width="21.5703125" style="9" customWidth="1"/>
    <col min="2" max="2" width="16.85546875" style="9" customWidth="1"/>
    <col min="3" max="6" width="16.140625" style="9" customWidth="1"/>
    <col min="7" max="8" width="9.140625" style="9"/>
    <col min="9" max="9" width="19.85546875" style="9" customWidth="1"/>
    <col min="10" max="16384" width="9.140625" style="9"/>
  </cols>
  <sheetData>
    <row r="1" spans="1:6">
      <c r="A1" s="9" t="s">
        <v>233</v>
      </c>
    </row>
    <row r="2" spans="1:6">
      <c r="A2" s="82"/>
      <c r="B2" s="83" t="s">
        <v>119</v>
      </c>
      <c r="C2" s="83" t="s">
        <v>117</v>
      </c>
      <c r="D2" s="83" t="s">
        <v>118</v>
      </c>
      <c r="E2" s="83" t="s">
        <v>120</v>
      </c>
    </row>
    <row r="3" spans="1:6">
      <c r="A3" s="84" t="s">
        <v>130</v>
      </c>
      <c r="B3" s="85">
        <v>19</v>
      </c>
      <c r="C3" s="85">
        <v>12.4</v>
      </c>
      <c r="D3" s="86">
        <v>31</v>
      </c>
      <c r="E3" s="86">
        <v>15.6</v>
      </c>
    </row>
    <row r="4" spans="1:6">
      <c r="A4" s="80" t="s">
        <v>20</v>
      </c>
      <c r="B4" s="87">
        <v>31.3</v>
      </c>
      <c r="C4" s="87">
        <v>15.3</v>
      </c>
      <c r="D4" s="88">
        <v>26.7</v>
      </c>
      <c r="E4" s="88">
        <v>29.3</v>
      </c>
    </row>
    <row r="5" spans="1:6">
      <c r="A5" s="80" t="s">
        <v>21</v>
      </c>
      <c r="B5" s="87">
        <v>22.3</v>
      </c>
      <c r="C5" s="87">
        <v>14.4</v>
      </c>
      <c r="D5" s="88">
        <v>29.8</v>
      </c>
      <c r="E5" s="88">
        <v>15.9</v>
      </c>
    </row>
    <row r="7" spans="1:6">
      <c r="C7" s="19"/>
      <c r="D7" s="19"/>
      <c r="E7" s="19"/>
      <c r="F7" s="19"/>
    </row>
    <row r="37" spans="1:1">
      <c r="A37" s="82"/>
    </row>
    <row r="38" spans="1:1">
      <c r="A38" s="84"/>
    </row>
    <row r="39" spans="1:1">
      <c r="A39" s="80"/>
    </row>
    <row r="40" spans="1:1">
      <c r="A40" s="80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3"/>
  <sheetViews>
    <sheetView workbookViewId="0"/>
  </sheetViews>
  <sheetFormatPr defaultRowHeight="15"/>
  <cols>
    <col min="1" max="1" width="20.85546875" customWidth="1"/>
  </cols>
  <sheetData>
    <row r="1" spans="1:8">
      <c r="A1" s="34" t="s">
        <v>182</v>
      </c>
      <c r="B1" s="43"/>
      <c r="C1" s="43"/>
    </row>
    <row r="2" spans="1:8" ht="30">
      <c r="A2" s="89"/>
      <c r="B2" s="90" t="s">
        <v>20</v>
      </c>
      <c r="C2" s="90" t="s">
        <v>21</v>
      </c>
    </row>
    <row r="3" spans="1:8">
      <c r="A3" s="91" t="s">
        <v>73</v>
      </c>
      <c r="B3" s="71">
        <v>77.2</v>
      </c>
      <c r="C3" s="71">
        <v>66.099999999999994</v>
      </c>
    </row>
    <row r="4" spans="1:8">
      <c r="A4" s="91" t="s">
        <v>74</v>
      </c>
      <c r="B4" s="71">
        <v>13.3</v>
      </c>
      <c r="C4" s="71">
        <v>24.4</v>
      </c>
    </row>
    <row r="5" spans="1:8">
      <c r="A5" s="91" t="s">
        <v>75</v>
      </c>
      <c r="B5" s="71">
        <v>6.6</v>
      </c>
      <c r="C5" s="71">
        <v>5.9</v>
      </c>
    </row>
    <row r="6" spans="1:8">
      <c r="A6" s="71" t="s">
        <v>76</v>
      </c>
      <c r="B6" s="71">
        <v>2.9</v>
      </c>
      <c r="C6" s="71">
        <v>3.7</v>
      </c>
    </row>
    <row r="7" spans="1:8">
      <c r="D7" s="18"/>
      <c r="E7" s="8"/>
      <c r="F7" s="8"/>
      <c r="H7" s="18"/>
    </row>
    <row r="10" spans="1:8">
      <c r="E10" s="7"/>
      <c r="F10" s="8"/>
    </row>
    <row r="11" spans="1:8">
      <c r="E11" s="7"/>
      <c r="F11" s="8"/>
      <c r="H11" s="18"/>
    </row>
    <row r="12" spans="1:8">
      <c r="E12" s="7"/>
      <c r="F12" s="8"/>
      <c r="H12" s="18"/>
    </row>
    <row r="13" spans="1:8">
      <c r="E13" s="8"/>
      <c r="F13" s="8"/>
      <c r="H13" s="18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16"/>
  <sheetViews>
    <sheetView zoomScaleNormal="100" workbookViewId="0"/>
  </sheetViews>
  <sheetFormatPr defaultRowHeight="15"/>
  <cols>
    <col min="1" max="1" width="15.5703125" customWidth="1"/>
    <col min="2" max="2" width="15.28515625" customWidth="1"/>
    <col min="3" max="3" width="27" customWidth="1"/>
    <col min="6" max="6" width="15" customWidth="1"/>
    <col min="8" max="8" width="29.5703125" customWidth="1"/>
  </cols>
  <sheetData>
    <row r="1" spans="1:3">
      <c r="A1" t="s">
        <v>183</v>
      </c>
      <c r="C1" s="1"/>
    </row>
    <row r="2" spans="1:3">
      <c r="A2" s="18"/>
      <c r="B2" s="18">
        <v>2020</v>
      </c>
      <c r="C2" s="92" t="s">
        <v>140</v>
      </c>
    </row>
    <row r="3" spans="1:3">
      <c r="A3" s="18" t="s">
        <v>132</v>
      </c>
      <c r="B3" s="18">
        <v>1108</v>
      </c>
      <c r="C3" s="93">
        <v>84.3</v>
      </c>
    </row>
    <row r="4" spans="1:3">
      <c r="A4" s="18" t="s">
        <v>20</v>
      </c>
      <c r="B4" s="18">
        <v>3233</v>
      </c>
      <c r="C4" s="93">
        <v>84.3</v>
      </c>
    </row>
    <row r="5" spans="1:3">
      <c r="A5" s="18" t="s">
        <v>131</v>
      </c>
      <c r="B5" s="18">
        <v>1477</v>
      </c>
      <c r="C5" s="93">
        <v>131.19999999999999</v>
      </c>
    </row>
    <row r="6" spans="1:3">
      <c r="A6" s="18" t="s">
        <v>138</v>
      </c>
      <c r="B6" s="18">
        <v>1087</v>
      </c>
      <c r="C6" s="93">
        <v>108.5</v>
      </c>
    </row>
    <row r="7" spans="1:3">
      <c r="A7" s="18" t="s">
        <v>111</v>
      </c>
      <c r="B7" s="18">
        <v>2283</v>
      </c>
      <c r="C7" s="93">
        <v>106.4</v>
      </c>
    </row>
    <row r="8" spans="1:3">
      <c r="A8" s="18" t="s">
        <v>135</v>
      </c>
      <c r="B8" s="18">
        <v>1404</v>
      </c>
      <c r="C8" s="93">
        <v>100.1</v>
      </c>
    </row>
    <row r="9" spans="1:3">
      <c r="A9" s="18" t="s">
        <v>181</v>
      </c>
      <c r="B9" s="18">
        <v>1024</v>
      </c>
      <c r="C9" s="93">
        <v>103.1</v>
      </c>
    </row>
    <row r="10" spans="1:3">
      <c r="A10" s="18" t="s">
        <v>134</v>
      </c>
      <c r="B10" s="18">
        <v>1041</v>
      </c>
      <c r="C10" s="93">
        <v>116.7</v>
      </c>
    </row>
    <row r="11" spans="1:3">
      <c r="A11" s="18" t="s">
        <v>137</v>
      </c>
      <c r="B11" s="18">
        <v>1027</v>
      </c>
      <c r="C11" s="93">
        <v>82.2</v>
      </c>
    </row>
    <row r="12" spans="1:3">
      <c r="A12" s="18" t="s">
        <v>136</v>
      </c>
      <c r="B12" s="18">
        <v>838</v>
      </c>
      <c r="C12" s="93">
        <v>114.2</v>
      </c>
    </row>
    <row r="13" spans="1:3">
      <c r="A13" s="18" t="s">
        <v>21</v>
      </c>
      <c r="B13" s="18">
        <v>4213</v>
      </c>
      <c r="C13" s="93">
        <v>84.5</v>
      </c>
    </row>
    <row r="14" spans="1:3">
      <c r="A14" s="18" t="s">
        <v>133</v>
      </c>
      <c r="B14" s="18">
        <v>1490</v>
      </c>
      <c r="C14" s="93">
        <v>114.7</v>
      </c>
    </row>
    <row r="15" spans="1:3">
      <c r="A15" s="18" t="s">
        <v>109</v>
      </c>
      <c r="B15" s="18">
        <v>2079</v>
      </c>
      <c r="C15" s="93">
        <v>88.9</v>
      </c>
    </row>
    <row r="16" spans="1:3">
      <c r="A16" s="18" t="s">
        <v>110</v>
      </c>
      <c r="B16" s="18">
        <v>2227</v>
      </c>
      <c r="C16" s="93">
        <v>88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/>
  </sheetViews>
  <sheetFormatPr defaultRowHeight="15"/>
  <cols>
    <col min="1" max="1" width="28.7109375" style="9" customWidth="1"/>
    <col min="2" max="2" width="15.85546875" style="9" customWidth="1"/>
    <col min="3" max="16384" width="9.140625" style="9"/>
  </cols>
  <sheetData>
    <row r="1" spans="1:2">
      <c r="A1" s="34" t="s">
        <v>145</v>
      </c>
    </row>
    <row r="2" spans="1:2" ht="45">
      <c r="B2" s="40" t="s">
        <v>15</v>
      </c>
    </row>
    <row r="3" spans="1:2">
      <c r="A3" s="41" t="s">
        <v>154</v>
      </c>
      <c r="B3" s="42">
        <v>-6.11</v>
      </c>
    </row>
    <row r="4" spans="1:2">
      <c r="A4" s="41" t="s">
        <v>150</v>
      </c>
      <c r="B4" s="42">
        <v>-4.75</v>
      </c>
    </row>
    <row r="5" spans="1:2">
      <c r="A5" s="41" t="s">
        <v>151</v>
      </c>
      <c r="B5" s="42">
        <v>-4.01</v>
      </c>
    </row>
    <row r="6" spans="1:2">
      <c r="A6" s="41" t="s">
        <v>148</v>
      </c>
      <c r="B6" s="42">
        <v>-3.98</v>
      </c>
    </row>
    <row r="7" spans="1:2">
      <c r="A7" s="41" t="s">
        <v>158</v>
      </c>
      <c r="B7" s="42">
        <v>-3.53</v>
      </c>
    </row>
    <row r="8" spans="1:2">
      <c r="A8" s="41" t="s">
        <v>40</v>
      </c>
      <c r="B8" s="42">
        <v>-1.88</v>
      </c>
    </row>
    <row r="9" spans="1:2">
      <c r="A9" s="41" t="s">
        <v>159</v>
      </c>
      <c r="B9" s="42">
        <v>-1.83</v>
      </c>
    </row>
    <row r="10" spans="1:2">
      <c r="A10" s="41" t="s">
        <v>92</v>
      </c>
      <c r="B10" s="42">
        <v>-1.67</v>
      </c>
    </row>
    <row r="11" spans="1:2">
      <c r="A11" s="41" t="s">
        <v>153</v>
      </c>
      <c r="B11" s="42">
        <v>-1.04</v>
      </c>
    </row>
    <row r="12" spans="1:2">
      <c r="A12" s="41" t="s">
        <v>146</v>
      </c>
      <c r="B12" s="42">
        <v>-0.22</v>
      </c>
    </row>
    <row r="13" spans="1:2">
      <c r="A13" s="41" t="s">
        <v>149</v>
      </c>
      <c r="B13" s="42">
        <v>-0.02</v>
      </c>
    </row>
    <row r="14" spans="1:2">
      <c r="A14" s="41" t="s">
        <v>155</v>
      </c>
      <c r="B14" s="42">
        <v>0.02</v>
      </c>
    </row>
    <row r="15" spans="1:2">
      <c r="A15" s="41" t="s">
        <v>156</v>
      </c>
      <c r="B15" s="42">
        <v>0.25</v>
      </c>
    </row>
    <row r="16" spans="1:2">
      <c r="A16" s="41" t="s">
        <v>160</v>
      </c>
      <c r="B16" s="42">
        <v>0.44</v>
      </c>
    </row>
    <row r="17" spans="1:2">
      <c r="A17" s="41" t="s">
        <v>161</v>
      </c>
      <c r="B17" s="42">
        <v>0.85</v>
      </c>
    </row>
    <row r="18" spans="1:2">
      <c r="A18" s="41" t="s">
        <v>152</v>
      </c>
      <c r="B18" s="42">
        <v>1.28</v>
      </c>
    </row>
    <row r="19" spans="1:2">
      <c r="A19" s="41" t="s">
        <v>147</v>
      </c>
      <c r="B19" s="42">
        <v>1.84</v>
      </c>
    </row>
    <row r="20" spans="1:2">
      <c r="A20" s="41" t="s">
        <v>157</v>
      </c>
      <c r="B20" s="42">
        <v>2.64</v>
      </c>
    </row>
  </sheetData>
  <sortState ref="A22:B39">
    <sortCondition ref="B22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7"/>
  <sheetViews>
    <sheetView workbookViewId="0"/>
  </sheetViews>
  <sheetFormatPr defaultRowHeight="15"/>
  <cols>
    <col min="1" max="1" width="27.5703125" style="9" customWidth="1"/>
    <col min="2" max="4" width="9.140625" style="9"/>
    <col min="5" max="5" width="17.42578125" style="9" customWidth="1"/>
    <col min="6" max="6" width="12.140625" style="9" customWidth="1"/>
    <col min="7" max="11" width="9.140625" style="9"/>
    <col min="12" max="12" width="18.85546875" style="9" customWidth="1"/>
    <col min="13" max="16384" width="9.140625" style="9"/>
  </cols>
  <sheetData>
    <row r="1" spans="1:3">
      <c r="A1" s="34" t="s">
        <v>184</v>
      </c>
    </row>
    <row r="2" spans="1:3">
      <c r="A2" s="22"/>
      <c r="B2" s="9" t="s">
        <v>140</v>
      </c>
      <c r="C2" s="9" t="s">
        <v>234</v>
      </c>
    </row>
    <row r="3" spans="1:3">
      <c r="A3" s="24" t="s">
        <v>94</v>
      </c>
      <c r="B3" s="19">
        <v>81.8</v>
      </c>
      <c r="C3" s="9">
        <v>36</v>
      </c>
    </row>
    <row r="4" spans="1:3">
      <c r="A4" s="24" t="s">
        <v>95</v>
      </c>
      <c r="B4" s="19">
        <v>105.1</v>
      </c>
      <c r="C4" s="9">
        <v>41</v>
      </c>
    </row>
    <row r="5" spans="1:3">
      <c r="A5" s="24" t="s">
        <v>96</v>
      </c>
      <c r="B5" s="19">
        <v>89.4</v>
      </c>
      <c r="C5" s="9">
        <v>42</v>
      </c>
    </row>
    <row r="6" spans="1:3">
      <c r="A6" s="24" t="s">
        <v>97</v>
      </c>
      <c r="B6" s="19">
        <v>90.9</v>
      </c>
      <c r="C6" s="9">
        <v>50</v>
      </c>
    </row>
    <row r="7" spans="1:3">
      <c r="A7" s="24" t="s">
        <v>98</v>
      </c>
      <c r="B7" s="19">
        <v>93.8</v>
      </c>
      <c r="C7" s="9">
        <v>60</v>
      </c>
    </row>
    <row r="8" spans="1:3">
      <c r="A8" s="24" t="s">
        <v>99</v>
      </c>
      <c r="B8" s="19">
        <v>90.9</v>
      </c>
      <c r="C8" s="9">
        <v>40</v>
      </c>
    </row>
    <row r="9" spans="1:3">
      <c r="A9" s="24" t="s">
        <v>100</v>
      </c>
      <c r="B9" s="19">
        <v>105.4</v>
      </c>
      <c r="C9" s="9">
        <v>39</v>
      </c>
    </row>
    <row r="10" spans="1:3">
      <c r="A10" s="24" t="s">
        <v>101</v>
      </c>
      <c r="B10" s="19">
        <v>96.8</v>
      </c>
      <c r="C10" s="9">
        <v>30</v>
      </c>
    </row>
    <row r="11" spans="1:3">
      <c r="A11" s="24" t="s">
        <v>102</v>
      </c>
      <c r="B11" s="19">
        <v>85.5</v>
      </c>
      <c r="C11" s="9">
        <v>59</v>
      </c>
    </row>
    <row r="12" spans="1:3">
      <c r="A12" s="24" t="s">
        <v>103</v>
      </c>
      <c r="B12" s="19">
        <v>184.6</v>
      </c>
      <c r="C12" s="9">
        <v>24</v>
      </c>
    </row>
    <row r="13" spans="1:3">
      <c r="A13" s="24" t="s">
        <v>104</v>
      </c>
      <c r="B13" s="19">
        <v>79.7</v>
      </c>
      <c r="C13" s="9">
        <v>51</v>
      </c>
    </row>
    <row r="14" spans="1:3">
      <c r="A14" s="24" t="s">
        <v>105</v>
      </c>
      <c r="B14" s="19">
        <v>103.8</v>
      </c>
      <c r="C14" s="9">
        <v>54</v>
      </c>
    </row>
    <row r="15" spans="1:3">
      <c r="A15" s="24" t="s">
        <v>106</v>
      </c>
      <c r="B15" s="19">
        <v>137.1</v>
      </c>
      <c r="C15" s="9">
        <v>48</v>
      </c>
    </row>
    <row r="16" spans="1:3">
      <c r="A16" s="24" t="s">
        <v>107</v>
      </c>
      <c r="B16" s="19">
        <v>50</v>
      </c>
      <c r="C16" s="9">
        <v>33</v>
      </c>
    </row>
    <row r="17" spans="1:1">
      <c r="A17" s="23"/>
    </row>
  </sheetData>
  <sortState ref="A3:B16">
    <sortCondition ref="A3:A1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workbookViewId="0"/>
  </sheetViews>
  <sheetFormatPr defaultRowHeight="15"/>
  <cols>
    <col min="1" max="1" width="25.140625" style="9" customWidth="1"/>
    <col min="2" max="2" width="24.7109375" style="9" customWidth="1"/>
    <col min="3" max="16384" width="9.140625" style="9"/>
  </cols>
  <sheetData>
    <row r="1" spans="1:5">
      <c r="A1" s="34" t="s">
        <v>164</v>
      </c>
      <c r="B1" s="43"/>
    </row>
    <row r="2" spans="1:5">
      <c r="A2" s="41" t="s">
        <v>148</v>
      </c>
      <c r="B2" s="42">
        <v>-4.37</v>
      </c>
    </row>
    <row r="3" spans="1:5">
      <c r="A3" s="41" t="s">
        <v>146</v>
      </c>
      <c r="B3" s="42">
        <v>-3.46</v>
      </c>
    </row>
    <row r="4" spans="1:5">
      <c r="A4" s="41" t="s">
        <v>151</v>
      </c>
      <c r="B4" s="42">
        <v>-2.5099999999999998</v>
      </c>
    </row>
    <row r="5" spans="1:5">
      <c r="A5" s="41" t="s">
        <v>40</v>
      </c>
      <c r="B5" s="42">
        <v>-2.46</v>
      </c>
    </row>
    <row r="6" spans="1:5">
      <c r="A6" s="41" t="s">
        <v>150</v>
      </c>
      <c r="B6" s="42">
        <v>-2.09</v>
      </c>
    </row>
    <row r="7" spans="1:5">
      <c r="A7" s="41" t="s">
        <v>154</v>
      </c>
      <c r="B7" s="42">
        <v>-1.71</v>
      </c>
    </row>
    <row r="8" spans="1:5">
      <c r="A8" s="41" t="s">
        <v>147</v>
      </c>
      <c r="B8" s="42">
        <v>-1.63</v>
      </c>
    </row>
    <row r="9" spans="1:5">
      <c r="A9" s="41" t="s">
        <v>159</v>
      </c>
      <c r="B9" s="42">
        <v>-1.56</v>
      </c>
    </row>
    <row r="10" spans="1:5">
      <c r="A10" s="41" t="s">
        <v>155</v>
      </c>
      <c r="B10" s="42">
        <v>-1.49</v>
      </c>
    </row>
    <row r="11" spans="1:5">
      <c r="A11" s="41" t="s">
        <v>158</v>
      </c>
      <c r="B11" s="42">
        <v>-1.04</v>
      </c>
    </row>
    <row r="12" spans="1:5">
      <c r="A12" s="41" t="s">
        <v>156</v>
      </c>
      <c r="B12" s="42">
        <v>-0.61</v>
      </c>
    </row>
    <row r="13" spans="1:5">
      <c r="A13" s="41" t="s">
        <v>153</v>
      </c>
      <c r="B13" s="42">
        <v>-0.36</v>
      </c>
    </row>
    <row r="14" spans="1:5">
      <c r="A14" s="41" t="s">
        <v>161</v>
      </c>
      <c r="B14" s="42">
        <v>1.98</v>
      </c>
      <c r="E14" s="43"/>
    </row>
    <row r="15" spans="1:5">
      <c r="A15" s="41" t="s">
        <v>92</v>
      </c>
      <c r="B15" s="42">
        <v>2.4900000000000002</v>
      </c>
      <c r="E15" s="43"/>
    </row>
    <row r="16" spans="1:5">
      <c r="A16" s="41" t="s">
        <v>149</v>
      </c>
      <c r="B16" s="42">
        <v>2.64</v>
      </c>
      <c r="E16" s="43"/>
    </row>
    <row r="17" spans="1:5">
      <c r="A17" s="41" t="s">
        <v>160</v>
      </c>
      <c r="B17" s="42">
        <v>2.82</v>
      </c>
      <c r="E17" s="43"/>
    </row>
    <row r="18" spans="1:5">
      <c r="A18" s="41" t="s">
        <v>152</v>
      </c>
      <c r="B18" s="42">
        <v>3.51</v>
      </c>
      <c r="E18" s="43"/>
    </row>
    <row r="19" spans="1:5">
      <c r="A19" s="41" t="s">
        <v>157</v>
      </c>
      <c r="B19" s="42">
        <v>3.6</v>
      </c>
      <c r="E19" s="43"/>
    </row>
    <row r="20" spans="1:5">
      <c r="E20" s="43"/>
    </row>
    <row r="21" spans="1:5">
      <c r="C21" s="19"/>
      <c r="E21" s="43">
        <v>1</v>
      </c>
    </row>
    <row r="22" spans="1:5">
      <c r="C22" s="19"/>
      <c r="E22" s="43">
        <v>2</v>
      </c>
    </row>
    <row r="23" spans="1:5">
      <c r="C23" s="19"/>
      <c r="E23" s="43">
        <v>3</v>
      </c>
    </row>
    <row r="24" spans="1:5">
      <c r="C24" s="19"/>
      <c r="E24" s="43">
        <v>4</v>
      </c>
    </row>
    <row r="25" spans="1:5">
      <c r="C25" s="19"/>
      <c r="E25" s="43">
        <v>5</v>
      </c>
    </row>
    <row r="26" spans="1:5">
      <c r="C26" s="19"/>
      <c r="E26" s="43">
        <v>6</v>
      </c>
    </row>
    <row r="27" spans="1:5">
      <c r="C27" s="19"/>
      <c r="E27" s="43">
        <v>7</v>
      </c>
    </row>
    <row r="28" spans="1:5">
      <c r="C28" s="19"/>
      <c r="E28" s="43">
        <v>8</v>
      </c>
    </row>
    <row r="29" spans="1:5">
      <c r="C29" s="19"/>
      <c r="E29" s="43">
        <v>9</v>
      </c>
    </row>
    <row r="30" spans="1:5">
      <c r="C30" s="19"/>
      <c r="E30" s="43">
        <v>10</v>
      </c>
    </row>
    <row r="31" spans="1:5">
      <c r="C31" s="19"/>
      <c r="E31" s="43">
        <v>11</v>
      </c>
    </row>
    <row r="32" spans="1:5">
      <c r="C32" s="19"/>
      <c r="E32" s="43">
        <v>12</v>
      </c>
    </row>
    <row r="33" spans="3:5">
      <c r="C33" s="19"/>
      <c r="E33" s="43">
        <v>13</v>
      </c>
    </row>
    <row r="34" spans="3:5">
      <c r="C34" s="19"/>
      <c r="E34" s="43">
        <v>14</v>
      </c>
    </row>
    <row r="35" spans="3:5">
      <c r="C35" s="19"/>
      <c r="E35" s="43">
        <v>15</v>
      </c>
    </row>
    <row r="36" spans="3:5">
      <c r="C36" s="19"/>
      <c r="E36" s="43">
        <v>16</v>
      </c>
    </row>
    <row r="37" spans="3:5">
      <c r="C37" s="19"/>
      <c r="E37" s="43">
        <v>17</v>
      </c>
    </row>
    <row r="38" spans="3:5">
      <c r="C38" s="19"/>
      <c r="E38" s="43">
        <v>18</v>
      </c>
    </row>
  </sheetData>
  <sortState ref="A47:B64">
    <sortCondition ref="B47"/>
  </sortState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/>
  </sheetViews>
  <sheetFormatPr defaultRowHeight="15"/>
  <cols>
    <col min="1" max="1" width="42.5703125" customWidth="1"/>
    <col min="2" max="3" width="16.42578125" customWidth="1"/>
    <col min="4" max="4" width="16.5703125" customWidth="1"/>
    <col min="5" max="5" width="14.7109375" customWidth="1"/>
    <col min="6" max="6" width="10.5703125" bestFit="1" customWidth="1"/>
  </cols>
  <sheetData>
    <row r="1" spans="1:3">
      <c r="A1" s="34" t="s">
        <v>162</v>
      </c>
      <c r="B1" s="9"/>
      <c r="C1" s="9"/>
    </row>
    <row r="2" spans="1:3">
      <c r="A2" s="9"/>
      <c r="B2" s="44" t="s">
        <v>40</v>
      </c>
      <c r="C2" s="44" t="s">
        <v>21</v>
      </c>
    </row>
    <row r="3" spans="1:3">
      <c r="A3" s="35" t="s">
        <v>41</v>
      </c>
      <c r="B3" s="9">
        <v>45.9</v>
      </c>
      <c r="C3" s="9">
        <v>32</v>
      </c>
    </row>
    <row r="4" spans="1:3">
      <c r="A4" s="35" t="s">
        <v>42</v>
      </c>
      <c r="B4" s="9">
        <v>15.5</v>
      </c>
      <c r="C4" s="9">
        <v>6.4</v>
      </c>
    </row>
    <row r="5" spans="1:3">
      <c r="A5" s="35" t="s">
        <v>43</v>
      </c>
      <c r="B5" s="9">
        <v>10.7</v>
      </c>
      <c r="C5" s="9">
        <v>23.7</v>
      </c>
    </row>
    <row r="6" spans="1:3">
      <c r="A6" s="35" t="s">
        <v>44</v>
      </c>
      <c r="B6" s="9">
        <v>8.1</v>
      </c>
      <c r="C6" s="9">
        <v>11.4</v>
      </c>
    </row>
    <row r="7" spans="1:3">
      <c r="A7" s="35" t="s">
        <v>45</v>
      </c>
      <c r="B7" s="19">
        <v>7</v>
      </c>
      <c r="C7" s="9">
        <v>7.8</v>
      </c>
    </row>
    <row r="8" spans="1:3" ht="30">
      <c r="A8" s="35" t="s">
        <v>46</v>
      </c>
      <c r="B8" s="9">
        <v>2.5</v>
      </c>
      <c r="C8" s="9">
        <v>2.8</v>
      </c>
    </row>
    <row r="9" spans="1:3">
      <c r="A9" s="35" t="s">
        <v>47</v>
      </c>
      <c r="B9" s="9">
        <v>1.6</v>
      </c>
      <c r="C9" s="9">
        <v>1.9</v>
      </c>
    </row>
    <row r="10" spans="1:3">
      <c r="A10" s="35" t="s">
        <v>48</v>
      </c>
      <c r="B10" s="9">
        <v>2.2000000000000002</v>
      </c>
      <c r="C10" s="9">
        <v>1.7</v>
      </c>
    </row>
    <row r="11" spans="1:3" ht="30">
      <c r="A11" s="35" t="s">
        <v>49</v>
      </c>
      <c r="B11" s="19">
        <v>3</v>
      </c>
      <c r="C11" s="19">
        <v>4</v>
      </c>
    </row>
    <row r="12" spans="1:3">
      <c r="A12" s="35" t="s">
        <v>50</v>
      </c>
      <c r="B12" s="19">
        <v>1</v>
      </c>
      <c r="C12" s="9">
        <v>4.4000000000000004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5"/>
  <sheetViews>
    <sheetView topLeftCell="B1" workbookViewId="0">
      <selection activeCell="B1" sqref="B1"/>
    </sheetView>
  </sheetViews>
  <sheetFormatPr defaultRowHeight="15"/>
  <cols>
    <col min="1" max="1" width="9.140625" style="9"/>
    <col min="2" max="2" width="29.28515625" style="9" customWidth="1"/>
    <col min="3" max="14" width="9.7109375" style="9" customWidth="1"/>
    <col min="15" max="16384" width="9.140625" style="9"/>
  </cols>
  <sheetData>
    <row r="1" spans="2:14">
      <c r="B1" s="34" t="s">
        <v>204</v>
      </c>
    </row>
    <row r="2" spans="2:14">
      <c r="B2" s="46"/>
      <c r="C2" s="47" t="s">
        <v>119</v>
      </c>
      <c r="D2" s="47" t="s">
        <v>117</v>
      </c>
      <c r="E2" s="47" t="s">
        <v>118</v>
      </c>
      <c r="F2" s="48" t="s">
        <v>120</v>
      </c>
      <c r="G2" s="47" t="s">
        <v>121</v>
      </c>
      <c r="H2" s="47" t="s">
        <v>122</v>
      </c>
      <c r="I2" s="47" t="s">
        <v>123</v>
      </c>
      <c r="J2" s="47" t="s">
        <v>124</v>
      </c>
      <c r="K2" s="47" t="s">
        <v>125</v>
      </c>
      <c r="L2" s="47" t="s">
        <v>126</v>
      </c>
      <c r="M2" s="47" t="s">
        <v>127</v>
      </c>
      <c r="N2" s="47" t="s">
        <v>128</v>
      </c>
    </row>
    <row r="3" spans="2:14">
      <c r="B3" s="49" t="s">
        <v>51</v>
      </c>
      <c r="C3" s="50">
        <v>100.1</v>
      </c>
      <c r="D3" s="50">
        <v>100</v>
      </c>
      <c r="E3" s="50">
        <v>99.3</v>
      </c>
      <c r="F3" s="50">
        <v>97.4</v>
      </c>
      <c r="G3" s="50">
        <v>96.4</v>
      </c>
      <c r="H3" s="50">
        <v>96.1</v>
      </c>
      <c r="I3" s="50">
        <v>96.6</v>
      </c>
      <c r="J3" s="50">
        <v>97.4</v>
      </c>
      <c r="K3" s="50">
        <v>98.2</v>
      </c>
      <c r="L3" s="50">
        <v>98.3</v>
      </c>
      <c r="M3" s="50">
        <v>98</v>
      </c>
      <c r="N3" s="50">
        <v>98.6</v>
      </c>
    </row>
    <row r="4" spans="2:14">
      <c r="B4" s="45" t="s">
        <v>20</v>
      </c>
      <c r="C4" s="51">
        <v>100.1</v>
      </c>
      <c r="D4" s="52">
        <v>99.9</v>
      </c>
      <c r="E4" s="51">
        <v>99</v>
      </c>
      <c r="F4" s="52">
        <v>96.6</v>
      </c>
      <c r="G4" s="52">
        <v>94.8</v>
      </c>
      <c r="H4" s="52">
        <v>93.1</v>
      </c>
      <c r="I4" s="52">
        <v>92.8</v>
      </c>
      <c r="J4" s="52">
        <v>93.8</v>
      </c>
      <c r="K4" s="52">
        <v>95.1</v>
      </c>
      <c r="L4" s="52">
        <v>95.3</v>
      </c>
      <c r="M4" s="52">
        <v>94.3</v>
      </c>
      <c r="N4" s="52">
        <v>94.7</v>
      </c>
    </row>
    <row r="5" spans="2:14">
      <c r="B5" s="45" t="s">
        <v>21</v>
      </c>
      <c r="C5" s="51">
        <v>99.3</v>
      </c>
      <c r="D5" s="51">
        <v>98.7</v>
      </c>
      <c r="E5" s="52">
        <v>98.3</v>
      </c>
      <c r="F5" s="51">
        <v>96.8</v>
      </c>
      <c r="G5" s="51">
        <v>96.6</v>
      </c>
      <c r="H5" s="52">
        <v>97.9</v>
      </c>
      <c r="I5" s="52">
        <v>98.5</v>
      </c>
      <c r="J5" s="52">
        <v>99</v>
      </c>
      <c r="K5" s="52">
        <v>99.2</v>
      </c>
      <c r="L5" s="52">
        <v>99.8</v>
      </c>
      <c r="M5" s="52">
        <v>99.7</v>
      </c>
      <c r="N5" s="52">
        <v>99.9</v>
      </c>
    </row>
  </sheetData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"/>
  <sheetViews>
    <sheetView workbookViewId="0"/>
  </sheetViews>
  <sheetFormatPr defaultRowHeight="15"/>
  <cols>
    <col min="1" max="1" width="20" style="9" customWidth="1"/>
    <col min="2" max="16384" width="9.140625" style="9"/>
  </cols>
  <sheetData>
    <row r="1" spans="1:2">
      <c r="A1" s="54" t="s">
        <v>191</v>
      </c>
    </row>
    <row r="2" spans="1:2">
      <c r="A2" s="53" t="s">
        <v>151</v>
      </c>
      <c r="B2" s="9">
        <v>104.9</v>
      </c>
    </row>
    <row r="3" spans="1:2">
      <c r="A3" s="53" t="s">
        <v>153</v>
      </c>
      <c r="B3" s="9">
        <v>100.3</v>
      </c>
    </row>
    <row r="4" spans="1:2">
      <c r="A4" s="53" t="s">
        <v>146</v>
      </c>
      <c r="B4" s="9">
        <v>100.2</v>
      </c>
    </row>
    <row r="5" spans="1:2">
      <c r="A5" s="53" t="s">
        <v>160</v>
      </c>
      <c r="B5" s="9">
        <v>100.2</v>
      </c>
    </row>
    <row r="6" spans="1:2">
      <c r="A6" s="53" t="s">
        <v>149</v>
      </c>
      <c r="B6" s="9">
        <v>100.1</v>
      </c>
    </row>
    <row r="7" spans="1:2">
      <c r="A7" s="53" t="s">
        <v>148</v>
      </c>
      <c r="B7" s="9">
        <v>99.8</v>
      </c>
    </row>
    <row r="8" spans="1:2">
      <c r="A8" s="53" t="s">
        <v>147</v>
      </c>
      <c r="B8" s="9">
        <v>99.5</v>
      </c>
    </row>
    <row r="9" spans="1:2">
      <c r="A9" s="53" t="s">
        <v>92</v>
      </c>
      <c r="B9" s="9">
        <v>99.2</v>
      </c>
    </row>
    <row r="10" spans="1:2">
      <c r="A10" s="53" t="s">
        <v>157</v>
      </c>
      <c r="B10" s="9">
        <v>98.8</v>
      </c>
    </row>
    <row r="11" spans="1:2">
      <c r="A11" s="53" t="s">
        <v>158</v>
      </c>
      <c r="B11" s="9">
        <v>98.7</v>
      </c>
    </row>
    <row r="12" spans="1:2">
      <c r="A12" s="53" t="s">
        <v>152</v>
      </c>
      <c r="B12" s="9">
        <v>98.4</v>
      </c>
    </row>
    <row r="13" spans="1:2">
      <c r="A13" s="53" t="s">
        <v>155</v>
      </c>
      <c r="B13" s="9">
        <v>97.9</v>
      </c>
    </row>
    <row r="14" spans="1:2">
      <c r="A14" s="53" t="s">
        <v>161</v>
      </c>
      <c r="B14" s="9">
        <v>97.6</v>
      </c>
    </row>
    <row r="15" spans="1:2">
      <c r="A15" s="53" t="s">
        <v>154</v>
      </c>
      <c r="B15" s="9">
        <v>97.2</v>
      </c>
    </row>
    <row r="16" spans="1:2">
      <c r="A16" s="53" t="s">
        <v>159</v>
      </c>
      <c r="B16" s="9">
        <v>97.2</v>
      </c>
    </row>
    <row r="17" spans="1:10">
      <c r="A17" s="53" t="s">
        <v>150</v>
      </c>
      <c r="B17" s="9">
        <v>96.4</v>
      </c>
    </row>
    <row r="18" spans="1:10">
      <c r="A18" s="53" t="s">
        <v>40</v>
      </c>
      <c r="B18" s="9">
        <v>95.5</v>
      </c>
    </row>
    <row r="19" spans="1:10">
      <c r="A19" s="53" t="s">
        <v>156</v>
      </c>
      <c r="B19" s="9">
        <v>94.5</v>
      </c>
    </row>
    <row r="21" spans="1:10">
      <c r="J21" s="19"/>
    </row>
    <row r="22" spans="1:10">
      <c r="J22" s="19"/>
    </row>
  </sheetData>
  <sortState ref="H21:I38">
    <sortCondition ref="H21"/>
  </sortState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7"/>
  <sheetViews>
    <sheetView workbookViewId="0"/>
  </sheetViews>
  <sheetFormatPr defaultRowHeight="15"/>
  <cols>
    <col min="1" max="1" width="20.85546875" style="9" customWidth="1"/>
    <col min="2" max="6" width="15.42578125" style="9" customWidth="1"/>
    <col min="7" max="7" width="13.140625" style="9" customWidth="1"/>
    <col min="8" max="16384" width="9.140625" style="9"/>
  </cols>
  <sheetData>
    <row r="1" spans="1:6">
      <c r="A1" s="34" t="s">
        <v>205</v>
      </c>
    </row>
    <row r="2" spans="1:6" ht="48">
      <c r="A2" s="20"/>
      <c r="B2" s="20" t="s">
        <v>19</v>
      </c>
      <c r="C2" s="20" t="s">
        <v>208</v>
      </c>
      <c r="D2" s="20" t="s">
        <v>17</v>
      </c>
      <c r="E2" s="20" t="s">
        <v>18</v>
      </c>
      <c r="F2" s="20" t="s">
        <v>207</v>
      </c>
    </row>
    <row r="3" spans="1:6">
      <c r="A3" s="9" t="s">
        <v>21</v>
      </c>
      <c r="B3" s="19">
        <v>6.8</v>
      </c>
      <c r="C3" s="19">
        <v>14</v>
      </c>
      <c r="D3" s="19">
        <v>22</v>
      </c>
      <c r="E3" s="19">
        <v>24.1</v>
      </c>
      <c r="F3" s="19">
        <v>34.5</v>
      </c>
    </row>
    <row r="4" spans="1:6">
      <c r="A4" s="9" t="s">
        <v>20</v>
      </c>
      <c r="B4" s="19">
        <v>9.6999999999999993</v>
      </c>
      <c r="C4" s="19">
        <v>14.2</v>
      </c>
      <c r="D4" s="19">
        <v>21.3</v>
      </c>
      <c r="E4" s="19">
        <v>26.8</v>
      </c>
      <c r="F4" s="19">
        <v>25.4</v>
      </c>
    </row>
    <row r="5" spans="1:6">
      <c r="A5" s="20"/>
    </row>
    <row r="6" spans="1:6">
      <c r="A6" s="20"/>
      <c r="B6" s="19"/>
      <c r="C6" s="19"/>
    </row>
    <row r="19" spans="1:9">
      <c r="E19" s="43"/>
      <c r="F19" s="55"/>
      <c r="G19" s="55"/>
      <c r="H19" s="43"/>
      <c r="I19" s="43"/>
    </row>
    <row r="20" spans="1:9">
      <c r="E20" s="43"/>
      <c r="F20" s="43"/>
      <c r="G20" s="43"/>
      <c r="H20" s="43"/>
      <c r="I20" s="43"/>
    </row>
    <row r="21" spans="1:9">
      <c r="E21" s="43"/>
      <c r="F21" s="43"/>
      <c r="G21" s="43"/>
      <c r="H21" s="43"/>
      <c r="I21" s="43"/>
    </row>
    <row r="22" spans="1:9">
      <c r="E22" s="43"/>
      <c r="F22" s="43"/>
      <c r="G22" s="43"/>
      <c r="H22" s="43"/>
      <c r="I22" s="43"/>
    </row>
    <row r="23" spans="1:9">
      <c r="E23" s="43"/>
      <c r="F23" s="43"/>
      <c r="G23" s="43"/>
      <c r="H23" s="43"/>
      <c r="I23" s="43"/>
    </row>
    <row r="24" spans="1:9">
      <c r="E24" s="43"/>
      <c r="F24" s="43"/>
      <c r="G24" s="43"/>
      <c r="H24" s="43"/>
      <c r="I24" s="43"/>
    </row>
    <row r="25" spans="1:9">
      <c r="A25" s="20"/>
      <c r="B25" s="20"/>
      <c r="C25" s="20"/>
      <c r="D25" s="20"/>
      <c r="E25" s="20"/>
    </row>
    <row r="26" spans="1:9">
      <c r="A26" s="19"/>
      <c r="B26" s="19"/>
      <c r="C26" s="19"/>
      <c r="D26" s="19"/>
      <c r="E26" s="19"/>
    </row>
    <row r="27" spans="1:9">
      <c r="A27" s="19"/>
      <c r="B27" s="19"/>
      <c r="C27" s="19"/>
      <c r="D27" s="19"/>
      <c r="E27" s="1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6"/>
  <sheetViews>
    <sheetView workbookViewId="0"/>
  </sheetViews>
  <sheetFormatPr defaultRowHeight="15"/>
  <cols>
    <col min="1" max="1" width="28.5703125" customWidth="1"/>
    <col min="2" max="2" width="20.7109375" customWidth="1"/>
    <col min="4" max="4" width="16.7109375" customWidth="1"/>
    <col min="7" max="7" width="24.5703125" customWidth="1"/>
  </cols>
  <sheetData>
    <row r="1" spans="1:2">
      <c r="A1" s="34" t="s">
        <v>206</v>
      </c>
      <c r="B1" s="9"/>
    </row>
    <row r="2" spans="1:2" ht="30">
      <c r="A2" s="9"/>
      <c r="B2" s="56" t="s">
        <v>165</v>
      </c>
    </row>
    <row r="3" spans="1:2">
      <c r="A3" s="19" t="s">
        <v>27</v>
      </c>
      <c r="B3" s="9">
        <v>94.800000000000011</v>
      </c>
    </row>
    <row r="4" spans="1:2">
      <c r="A4" s="9" t="s">
        <v>30</v>
      </c>
      <c r="B4" s="9">
        <v>55.300000000000011</v>
      </c>
    </row>
    <row r="5" spans="1:2">
      <c r="A5" s="9" t="s">
        <v>35</v>
      </c>
      <c r="B5" s="9">
        <v>53.900000000000006</v>
      </c>
    </row>
    <row r="6" spans="1:2">
      <c r="A6" s="19" t="s">
        <v>24</v>
      </c>
      <c r="B6" s="9">
        <v>52.5</v>
      </c>
    </row>
    <row r="7" spans="1:2">
      <c r="A7" s="9" t="s">
        <v>22</v>
      </c>
      <c r="B7" s="9">
        <v>49.5</v>
      </c>
    </row>
    <row r="8" spans="1:2">
      <c r="A8" s="9" t="s">
        <v>31</v>
      </c>
      <c r="B8" s="19">
        <v>38</v>
      </c>
    </row>
    <row r="9" spans="1:2">
      <c r="A9" s="9" t="s">
        <v>34</v>
      </c>
      <c r="B9" s="9">
        <v>20.400000000000006</v>
      </c>
    </row>
    <row r="10" spans="1:2">
      <c r="A10" s="9" t="s">
        <v>33</v>
      </c>
      <c r="B10" s="9">
        <v>13.400000000000006</v>
      </c>
    </row>
    <row r="11" spans="1:2">
      <c r="A11" s="19" t="s">
        <v>26</v>
      </c>
      <c r="B11" s="9">
        <v>12.5</v>
      </c>
    </row>
    <row r="12" spans="1:2">
      <c r="A12" s="9" t="s">
        <v>28</v>
      </c>
      <c r="B12" s="9">
        <v>11.5</v>
      </c>
    </row>
    <row r="13" spans="1:2">
      <c r="A13" s="19" t="s">
        <v>25</v>
      </c>
      <c r="B13" s="9">
        <v>7.2000000000000028</v>
      </c>
    </row>
    <row r="14" spans="1:2">
      <c r="A14" s="9" t="s">
        <v>23</v>
      </c>
      <c r="B14" s="9">
        <v>6.2999999999999972</v>
      </c>
    </row>
    <row r="15" spans="1:2">
      <c r="A15" s="9" t="s">
        <v>29</v>
      </c>
      <c r="B15" s="9">
        <v>5.0999999999999943</v>
      </c>
    </row>
    <row r="16" spans="1:2">
      <c r="A16" s="9" t="s">
        <v>32</v>
      </c>
      <c r="B16" s="9">
        <v>-0.90000000000000568</v>
      </c>
    </row>
  </sheetData>
  <sortState ref="A3:B16">
    <sortCondition descending="1"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30</vt:i4>
      </vt:variant>
      <vt:variant>
        <vt:lpstr>Nazwane zakresy</vt:lpstr>
      </vt:variant>
      <vt:variant>
        <vt:i4>27</vt:i4>
      </vt:variant>
    </vt:vector>
  </HeadingPairs>
  <TitlesOfParts>
    <vt:vector size="57" baseType="lpstr"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wykres 14</vt:lpstr>
      <vt:lpstr>wykres 15</vt:lpstr>
      <vt:lpstr>wykres 16</vt:lpstr>
      <vt:lpstr>wykres 17</vt:lpstr>
      <vt:lpstr>wykres 18</vt:lpstr>
      <vt:lpstr>wykres 19</vt:lpstr>
      <vt:lpstr>mieszkania</vt:lpstr>
      <vt:lpstr>wykres 21</vt:lpstr>
      <vt:lpstr>wykres 22</vt:lpstr>
      <vt:lpstr>wykres 23</vt:lpstr>
      <vt:lpstr>wykres 24</vt:lpstr>
      <vt:lpstr>wykres 25</vt:lpstr>
      <vt:lpstr>wykres 26</vt:lpstr>
      <vt:lpstr>wykres 27</vt:lpstr>
      <vt:lpstr>wykres 28</vt:lpstr>
      <vt:lpstr>wykres 29</vt:lpstr>
      <vt:lpstr>wykres 30</vt:lpstr>
      <vt:lpstr>'wykres 8'!Bezrobotni_w_szczególnej_sytuacji_na_rynku_pracy_w_2020_r.__w___bezrobotnych_zarejestrowanych_ogółem__stan_w_dniu_31_XII</vt:lpstr>
      <vt:lpstr>'wykres 9'!Długotrwale_bezrobotnych_w_2020_r._w_stosunku_do_2019_r.__w_____Stan_w_dniu_31_XII</vt:lpstr>
      <vt:lpstr>Dynamika_liczby_mieszkań_oddanych_do_użytkowania_w_2020_r.__2019_100</vt:lpstr>
      <vt:lpstr>Dynamika_produkcji_budowlano_montażowej_w_2020_r.__analogiczny_miesiąc_ub._roku___100</vt:lpstr>
      <vt:lpstr>Dynamika_produkcji_sprzedanej_przemysłu_w_2020_r.__analogiczny_miesiąc_ub._roku_100__w_cenach_stałych</vt:lpstr>
      <vt:lpstr>'wykres 6'!Dynamika_przeciętnego_zatrudnienia_w_sektorze_przedsiębiorstw_w_2020_r.__analogiczny_miesiąc_ub._roku___100</vt:lpstr>
      <vt:lpstr>'wykres 7'!Dynamika_przeciętnego_zatrudnienia_w_sektorze_przedsiębiorstw_według_miast_wojewódzkich_w_2020_r.__2019_100</vt:lpstr>
      <vt:lpstr>Korzystający_z_noclegu_w_turystycznych_obiektach_noclegowych_w_2020_r</vt:lpstr>
      <vt:lpstr>Mieszkania_oddane_do_użytkowania_w_2020_r._według_powiatów_i_miast_na_prawach_powiatu</vt:lpstr>
      <vt:lpstr>Odchylenie_przeciętnych_miesięcznych_wynagrodzeń_brutto_od_przeciętnego_wynagrodzenia_w_województwie_w_2020_r.__4624_90_zł__według_wybranych_sekcji</vt:lpstr>
      <vt:lpstr>Podmioty_gospodarcze_zarejestrowane_w_rejestrze_REGON__stan_w_dniu_31_XII</vt:lpstr>
      <vt:lpstr>Przeciętne_miesięczne_wynagrodzenie_brutto_w_2020_r.__analogiczny_miesiąc_ub._roku___100</vt:lpstr>
      <vt:lpstr>Przeciętne_miesięczne_wynagrodzenie_brutto_w_sektorze_przedsiębiorstw_w_2020_r._według_miast_wojewódzkich</vt:lpstr>
      <vt:lpstr>'wykres 5'!Przeciętne_zatrudnienie_w_sektorze_przedsiębiorstw_według_wybranych_sekcji_PKD_w_2020</vt:lpstr>
      <vt:lpstr>Przestępstwa_stwierdzone_według_powiatów_w_2020_r.</vt:lpstr>
      <vt:lpstr>'wykres 4'!Saldo_migracji_na_1000_ludności_w_I_półroczu_2020_r.</vt:lpstr>
      <vt:lpstr>Stopa_bezrobocia_rejestrowanego_według_powiatów_w_2020_r.__Stan_w_w_dniu_31_XII</vt:lpstr>
      <vt:lpstr>Stopień_wykorzystania_miejsc_noclegowych_w_2020_r.</vt:lpstr>
      <vt:lpstr>Strukruta_bezrobotnych_zarejestrowanych_według_wykształcenia_w_2020_r.__Stan_w_dniu_31_XII</vt:lpstr>
      <vt:lpstr>Struktura_bezrobotnych_zarejestrowanych_według_grup_wieku_w_2020_r.__Stan_w_dniu_31_XII</vt:lpstr>
      <vt:lpstr>'Wykres 1'!Struktura_ludności_według_ekonomicznych_grup_wieku_w_2020_r.__Stan_w_dniu_30_VI</vt:lpstr>
      <vt:lpstr>Struktura_mieszkań_oddanych_do_użytkowania_według_form_budownictwa_w_2020</vt:lpstr>
      <vt:lpstr>Struktura_podmiotów_gospodarczych_w_rejestrze_REGON_według_sekcji_PKD_w_2020_r.__stan_w_dniu_31_XII</vt:lpstr>
      <vt:lpstr>Struktura_przestępstw_stwierdzonych_w_2020_r</vt:lpstr>
      <vt:lpstr>Turystyczne_obiekty_noclegowe_w_2020_r.__stan_w_dniu_31_VII</vt:lpstr>
      <vt:lpstr>'wykres 2'!Współczynnik_przyrostu_naturalnego_w_I_półroczu_2020_r.</vt:lpstr>
      <vt:lpstr>'wykres 3'!Współczynnik_przyrostu_naturalnego_według_miast_wojewódzkich_w_I_półroczu_2020_r.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Goździcka Iwona</dc:creator>
  <cp:lastModifiedBy>Bartoszewicz Marek</cp:lastModifiedBy>
  <dcterms:created xsi:type="dcterms:W3CDTF">2019-03-07T11:45:54Z</dcterms:created>
  <dcterms:modified xsi:type="dcterms:W3CDTF">2021-03-12T10:41:35Z</dcterms:modified>
</cp:coreProperties>
</file>