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40" activeTab="0"/>
  </bookViews>
  <sheets>
    <sheet name="tabl.1(81)" sheetId="1" r:id="rId1"/>
    <sheet name="tabl.2(82)" sheetId="2" r:id="rId2"/>
    <sheet name="tabl.3(83)" sheetId="3" r:id="rId3"/>
    <sheet name="tabl.4(84)" sheetId="4" r:id="rId4"/>
    <sheet name="tabl.5(85)" sheetId="5" r:id="rId5"/>
    <sheet name="tabl.6(86)" sheetId="6" r:id="rId6"/>
    <sheet name="tabl.7(87)" sheetId="7" r:id="rId7"/>
    <sheet name="tabl.8(88)" sheetId="8" r:id="rId8"/>
    <sheet name="tabl.9(89)" sheetId="9" r:id="rId9"/>
    <sheet name="tabl.10(90)" sheetId="10" r:id="rId10"/>
    <sheet name="tabl.11(91)" sheetId="11" r:id="rId11"/>
    <sheet name="tabl.12(92)" sheetId="12" r:id="rId12"/>
    <sheet name="tabl.13(93)" sheetId="13" r:id="rId13"/>
    <sheet name="tabl.14(94)" sheetId="14" r:id="rId14"/>
    <sheet name="tabl.15(95)" sheetId="15" r:id="rId15"/>
    <sheet name="tabl.16(96)" sheetId="16" r:id="rId16"/>
    <sheet name="tabl.17(97)" sheetId="17" r:id="rId17"/>
    <sheet name="tabl.18(98)" sheetId="18" r:id="rId18"/>
    <sheet name="tabl.19(99)" sheetId="19" r:id="rId19"/>
    <sheet name="tabl.20(100)" sheetId="20" r:id="rId20"/>
  </sheets>
  <definedNames>
    <definedName name="OLE_LINK1" localSheetId="12">'tabl.13(93)'!#REF!</definedName>
    <definedName name="_xlnm.Print_Titles" localSheetId="10">'tabl.11(91)'!$1:$4</definedName>
  </definedNames>
  <calcPr fullCalcOnLoad="1"/>
</workbook>
</file>

<file path=xl/sharedStrings.xml><?xml version="1.0" encoding="utf-8"?>
<sst xmlns="http://schemas.openxmlformats.org/spreadsheetml/2006/main" count="568" uniqueCount="252">
  <si>
    <t>Stan w dniu 31 III</t>
  </si>
  <si>
    <t>WYSZCZEGÓLNIENIE</t>
  </si>
  <si>
    <r>
      <t xml:space="preserve">Koła łowieckie </t>
    </r>
    <r>
      <rPr>
        <i/>
        <vertAlign val="superscript"/>
        <sz val="8"/>
        <rFont val="Times New Roman"/>
        <family val="1"/>
      </rPr>
      <t>b</t>
    </r>
    <r>
      <rPr>
        <sz val="8"/>
        <rFont val="Arial"/>
        <family val="2"/>
      </rPr>
      <t xml:space="preserve"> </t>
    </r>
  </si>
  <si>
    <r>
      <t xml:space="preserve">Liczba członków </t>
    </r>
    <r>
      <rPr>
        <i/>
        <vertAlign val="superscript"/>
        <sz val="8"/>
        <rFont val="Times New Roman"/>
        <family val="1"/>
      </rPr>
      <t>c</t>
    </r>
    <r>
      <rPr>
        <sz val="8"/>
        <rFont val="Arial"/>
        <family val="2"/>
      </rPr>
      <t xml:space="preserve">  </t>
    </r>
  </si>
  <si>
    <t xml:space="preserve">Obwody łowieckie   </t>
  </si>
  <si>
    <t>Powierzchnia obwodów łowieckich w tys. ha</t>
  </si>
  <si>
    <t xml:space="preserve">w tym na gruntach leśnych  </t>
  </si>
  <si>
    <t>Ź r ó d ł o: dane Zarządu Głównego Polskiego Związku Łowieckiego.</t>
  </si>
  <si>
    <t>w tys. szt.</t>
  </si>
  <si>
    <r>
      <t xml:space="preserve">Daniele </t>
    </r>
    <r>
      <rPr>
        <i/>
        <vertAlign val="superscript"/>
        <sz val="8"/>
        <rFont val="Times New Roman"/>
        <family val="1"/>
      </rPr>
      <t>b</t>
    </r>
    <r>
      <rPr>
        <sz val="8"/>
        <rFont val="Arial"/>
        <family val="2"/>
      </rPr>
      <t xml:space="preserve"> </t>
    </r>
  </si>
  <si>
    <t xml:space="preserve">Jelenie  </t>
  </si>
  <si>
    <t xml:space="preserve">Sarny  </t>
  </si>
  <si>
    <t xml:space="preserve">Dziki  </t>
  </si>
  <si>
    <t xml:space="preserve">Lisy  </t>
  </si>
  <si>
    <t xml:space="preserve">Zające  </t>
  </si>
  <si>
    <t xml:space="preserve">Bażanty  </t>
  </si>
  <si>
    <t xml:space="preserve">Kuropatwy  </t>
  </si>
  <si>
    <t>Ź r ó d ł o: dane Ministerstwa Środowiska i Zarządu Głównego Polskiego Związku Łowieckiego oraz Agencji Nieruchomości Rolnych.</t>
  </si>
  <si>
    <t>w sztukach</t>
  </si>
  <si>
    <t xml:space="preserve">Daniele  </t>
  </si>
  <si>
    <t xml:space="preserve">Jelenie </t>
  </si>
  <si>
    <r>
      <t xml:space="preserve">Kaczki </t>
    </r>
    <r>
      <rPr>
        <i/>
        <vertAlign val="superscript"/>
        <sz val="8"/>
        <rFont val="Times New Roman"/>
        <family val="1"/>
      </rPr>
      <t>b</t>
    </r>
    <r>
      <rPr>
        <sz val="8"/>
        <rFont val="Arial"/>
        <family val="2"/>
      </rPr>
      <t xml:space="preserve"> </t>
    </r>
  </si>
  <si>
    <t>Stan w dniu 31 XII</t>
  </si>
  <si>
    <r>
      <t xml:space="preserve">DRAWIEŃSKI PARK NARODOWY </t>
    </r>
    <r>
      <rPr>
        <i/>
        <vertAlign val="superscript"/>
        <sz val="8"/>
        <rFont val="Times New Roman"/>
        <family val="1"/>
      </rPr>
      <t>a</t>
    </r>
  </si>
  <si>
    <t xml:space="preserve">Jeleń  </t>
  </si>
  <si>
    <t xml:space="preserve">Sarna  </t>
  </si>
  <si>
    <t xml:space="preserve">Dzik  </t>
  </si>
  <si>
    <t xml:space="preserve">Bóbr  </t>
  </si>
  <si>
    <t xml:space="preserve">Wydra  </t>
  </si>
  <si>
    <t xml:space="preserve">Lis  </t>
  </si>
  <si>
    <r>
      <t>UJŚCIE WARTY</t>
    </r>
    <r>
      <rPr>
        <i/>
        <vertAlign val="superscript"/>
        <sz val="8"/>
        <rFont val="Times New Roman"/>
        <family val="1"/>
      </rPr>
      <t xml:space="preserve"> c</t>
    </r>
  </si>
  <si>
    <r>
      <t>DRAWIEŃSKI PARK NARODOWY</t>
    </r>
    <r>
      <rPr>
        <i/>
        <vertAlign val="superscript"/>
        <sz val="8"/>
        <rFont val="Times New Roman"/>
        <family val="1"/>
      </rPr>
      <t xml:space="preserve"> b</t>
    </r>
  </si>
  <si>
    <t>b</t>
  </si>
  <si>
    <r>
      <t>1</t>
    </r>
    <r>
      <rPr>
        <i/>
        <sz val="7"/>
        <rFont val="Arial"/>
        <family val="2"/>
      </rPr>
      <t xml:space="preserve"> Dane dotyczą obwodów dzierżawionych przez Polski Związek Łowiecki. </t>
    </r>
    <r>
      <rPr>
        <i/>
        <sz val="7"/>
        <rFont val="Times New Roman"/>
        <family val="1"/>
      </rPr>
      <t>2</t>
    </r>
    <r>
      <rPr>
        <i/>
        <sz val="7"/>
        <rFont val="Arial"/>
        <family val="2"/>
      </rPr>
      <t xml:space="preserve"> Na 1000 ha powierzchni ogólnej.</t>
    </r>
  </si>
  <si>
    <t>Ź r ó d ł o: dane Stacji Badawczej Polskiego Zwiazku Łowieckiego w Czempiniu.</t>
  </si>
  <si>
    <t>POWIATY</t>
  </si>
  <si>
    <t>Jelenie</t>
  </si>
  <si>
    <t>w %</t>
  </si>
  <si>
    <t xml:space="preserve">Byki  </t>
  </si>
  <si>
    <t xml:space="preserve">Łanie  </t>
  </si>
  <si>
    <t xml:space="preserve">Cielęta  </t>
  </si>
  <si>
    <r>
      <t>a</t>
    </r>
    <r>
      <rPr>
        <i/>
        <sz val="7"/>
        <rFont val="Arial"/>
        <family val="2"/>
      </rPr>
      <t xml:space="preserve"> Dane dotyczą obwodów dzierżawionych przez Polski Związek Łowiecki. </t>
    </r>
  </si>
  <si>
    <t xml:space="preserve">Rogacze  </t>
  </si>
  <si>
    <t xml:space="preserve">Kozy </t>
  </si>
  <si>
    <t xml:space="preserve">Koźlęta  </t>
  </si>
  <si>
    <r>
      <t>a</t>
    </r>
    <r>
      <rPr>
        <i/>
        <sz val="7"/>
        <rFont val="Arial"/>
        <family val="2"/>
      </rPr>
      <t xml:space="preserve"> Dane dotyczą obwodów dzierżawionych przez Polski Związek Łowiecki.</t>
    </r>
  </si>
  <si>
    <t>Ź r ó d ł o: dane Stacji badawczej Polskiego Zwiazku Łowieckiego w Czempiniu.</t>
  </si>
  <si>
    <t xml:space="preserve">Warchlaki   </t>
  </si>
  <si>
    <t xml:space="preserve">Przelatki </t>
  </si>
  <si>
    <t xml:space="preserve">Dziki starsze  </t>
  </si>
  <si>
    <t>Sarny</t>
  </si>
  <si>
    <t>Dziki</t>
  </si>
  <si>
    <t>Zające</t>
  </si>
  <si>
    <t>Lisy</t>
  </si>
  <si>
    <t>Borsuki</t>
  </si>
  <si>
    <t>Kuny</t>
  </si>
  <si>
    <t>Jenoty</t>
  </si>
  <si>
    <t>Regionalna Dyrekcja Lasów Państwowych Poznań</t>
  </si>
  <si>
    <t>Nadleśnictwo:</t>
  </si>
  <si>
    <t xml:space="preserve">Włoszakowice  </t>
  </si>
  <si>
    <t xml:space="preserve">Bogdaniec  </t>
  </si>
  <si>
    <t xml:space="preserve">Głusko  </t>
  </si>
  <si>
    <t xml:space="preserve">Karwin  </t>
  </si>
  <si>
    <t>Ź r ó d ł o: dane Regionalnych Dyrekcji Lasów Państwowych.</t>
  </si>
  <si>
    <t xml:space="preserve">Kłodawa  </t>
  </si>
  <si>
    <t xml:space="preserve">Lubniewice  </t>
  </si>
  <si>
    <t xml:space="preserve">Międzyrzecz  </t>
  </si>
  <si>
    <t xml:space="preserve">Ośno Lubuskie  </t>
  </si>
  <si>
    <t xml:space="preserve">Różańsko  </t>
  </si>
  <si>
    <t xml:space="preserve">Rzepin  </t>
  </si>
  <si>
    <t xml:space="preserve">Skwierzyna  </t>
  </si>
  <si>
    <t xml:space="preserve">Smolarz  </t>
  </si>
  <si>
    <t xml:space="preserve">Strzelce Krajeńskie  </t>
  </si>
  <si>
    <t xml:space="preserve">Trzciel  </t>
  </si>
  <si>
    <t>Regionalna Dyrekcja Lasów Państwowych Zielona Góra</t>
  </si>
  <si>
    <t xml:space="preserve">Babimost </t>
  </si>
  <si>
    <t xml:space="preserve">Bytnica  </t>
  </si>
  <si>
    <t xml:space="preserve">Cybinka  </t>
  </si>
  <si>
    <t xml:space="preserve">Brzózka  </t>
  </si>
  <si>
    <t xml:space="preserve">Gubin  </t>
  </si>
  <si>
    <t xml:space="preserve">Krosno Odrzańskie  </t>
  </si>
  <si>
    <t xml:space="preserve">Krzystkowice  </t>
  </si>
  <si>
    <t xml:space="preserve">Lipinki Łużyckie  </t>
  </si>
  <si>
    <t xml:space="preserve">Nowa Sól  </t>
  </si>
  <si>
    <t xml:space="preserve">Lubsko  </t>
  </si>
  <si>
    <t xml:space="preserve">Przytok  </t>
  </si>
  <si>
    <t xml:space="preserve">Sława  </t>
  </si>
  <si>
    <t xml:space="preserve">Sulechów  </t>
  </si>
  <si>
    <t xml:space="preserve">Szprotawa  </t>
  </si>
  <si>
    <t xml:space="preserve">Świebodzin  </t>
  </si>
  <si>
    <t xml:space="preserve">Torzym  </t>
  </si>
  <si>
    <t xml:space="preserve">Wolsztyn  </t>
  </si>
  <si>
    <t xml:space="preserve">Wymiarki  </t>
  </si>
  <si>
    <t xml:space="preserve">Zielona Góra  </t>
  </si>
  <si>
    <t xml:space="preserve">Żagań  </t>
  </si>
  <si>
    <r>
      <t xml:space="preserve">a </t>
    </r>
    <r>
      <rPr>
        <i/>
        <sz val="7"/>
        <rFont val="Arial"/>
        <family val="2"/>
      </rPr>
      <t>W obwodach dzierżawionych przez Polski Związek Łowiecki i ośrodkach hodowli zwierzyny Lasów Państwowych; w granicach województwa lubuskiego.</t>
    </r>
  </si>
  <si>
    <t>Regionalne Dyrekcje Lasów Państwowych</t>
  </si>
  <si>
    <t>Szczecin</t>
  </si>
  <si>
    <t>Zielona Góra</t>
  </si>
  <si>
    <t xml:space="preserve">Liczba polowań </t>
  </si>
  <si>
    <t xml:space="preserve">Ilość uczestników  </t>
  </si>
  <si>
    <t xml:space="preserve">Liczba odstrzelonych zwierząt </t>
  </si>
  <si>
    <t xml:space="preserve">jeleni  </t>
  </si>
  <si>
    <t xml:space="preserve">danieli  </t>
  </si>
  <si>
    <t xml:space="preserve">saren  </t>
  </si>
  <si>
    <t xml:space="preserve">dzików  </t>
  </si>
  <si>
    <t xml:space="preserve">lisów  </t>
  </si>
  <si>
    <r>
      <t>a</t>
    </r>
    <r>
      <rPr>
        <i/>
        <sz val="7"/>
        <rFont val="Arial"/>
        <family val="2"/>
      </rPr>
      <t xml:space="preserve"> W granicach województwa lubuskiego.</t>
    </r>
  </si>
  <si>
    <t xml:space="preserve">Ź r ó d ł o: dane Regionalnych Dyrekcji Lasów Państwowych. </t>
  </si>
  <si>
    <t>Ź r ó d ł o: dane Zarządów Okręgowych Polskiego Związku Łowieckiego: a - w Gorzowie Wlkp., b - w Zielonej Górze.</t>
  </si>
  <si>
    <t xml:space="preserve"> w tym:</t>
  </si>
  <si>
    <t>Ilość szkoleń dla:</t>
  </si>
  <si>
    <t>Ilość uczestników:</t>
  </si>
  <si>
    <t>Ilość uczestników, którzy zaliczyli egzamin:</t>
  </si>
  <si>
    <t>Ocena / punktacja:</t>
  </si>
  <si>
    <t xml:space="preserve">II dobry / 30-39  </t>
  </si>
  <si>
    <t xml:space="preserve">III średni / 20-29  </t>
  </si>
  <si>
    <t xml:space="preserve">IV słaby / 10-19  </t>
  </si>
  <si>
    <t xml:space="preserve">V bardzo słaby / 9 pkt i mniej  </t>
  </si>
  <si>
    <t>Ź r ó d ł o: dane Zarządów Okręgowych Polskiego Związku Łowieckiego: w Gorzowie Wlkp. i w Zielonej Górze.</t>
  </si>
  <si>
    <t>Bażanty</t>
  </si>
  <si>
    <t>Dzikie kaczki</t>
  </si>
  <si>
    <t>Kuropatwy</t>
  </si>
  <si>
    <t xml:space="preserve">Jelenie                           a </t>
  </si>
  <si>
    <t xml:space="preserve">Daniele                           a </t>
  </si>
  <si>
    <r>
      <t xml:space="preserve">Sarny </t>
    </r>
    <r>
      <rPr>
        <i/>
        <vertAlign val="superscript"/>
        <sz val="8"/>
        <rFont val="Times New Roman"/>
        <family val="1"/>
      </rPr>
      <t>2</t>
    </r>
    <r>
      <rPr>
        <sz val="8"/>
        <rFont val="Arial"/>
        <family val="2"/>
      </rPr>
      <t xml:space="preserve">                          a </t>
    </r>
  </si>
  <si>
    <r>
      <t>Dziki</t>
    </r>
    <r>
      <rPr>
        <i/>
        <vertAlign val="superscript"/>
        <sz val="8"/>
        <rFont val="Times New Roman"/>
        <family val="1"/>
      </rPr>
      <t xml:space="preserve"> 2</t>
    </r>
    <r>
      <rPr>
        <sz val="8"/>
        <rFont val="Arial"/>
        <family val="2"/>
      </rPr>
      <t xml:space="preserve">                            a </t>
    </r>
  </si>
  <si>
    <r>
      <t>Lisy</t>
    </r>
    <r>
      <rPr>
        <i/>
        <vertAlign val="superscript"/>
        <sz val="8"/>
        <rFont val="Times New Roman"/>
        <family val="1"/>
      </rPr>
      <t xml:space="preserve"> 2</t>
    </r>
    <r>
      <rPr>
        <sz val="8"/>
        <rFont val="Arial"/>
        <family val="2"/>
      </rPr>
      <t xml:space="preserve">                             a </t>
    </r>
  </si>
  <si>
    <r>
      <t>Dzikie kaczki</t>
    </r>
    <r>
      <rPr>
        <i/>
        <vertAlign val="superscript"/>
        <sz val="8"/>
        <rFont val="Times New Roman"/>
        <family val="1"/>
      </rPr>
      <t xml:space="preserve"> 2</t>
    </r>
    <r>
      <rPr>
        <sz val="8"/>
        <rFont val="Arial"/>
        <family val="2"/>
      </rPr>
      <t xml:space="preserve">               a </t>
    </r>
  </si>
  <si>
    <r>
      <t>Dzikie gęsi</t>
    </r>
    <r>
      <rPr>
        <i/>
        <vertAlign val="superscript"/>
        <sz val="8"/>
        <rFont val="Times New Roman"/>
        <family val="1"/>
      </rPr>
      <t xml:space="preserve"> 2</t>
    </r>
    <r>
      <rPr>
        <sz val="8"/>
        <rFont val="Arial"/>
        <family val="2"/>
      </rPr>
      <t xml:space="preserve">                   a </t>
    </r>
  </si>
  <si>
    <t>a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</si>
  <si>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</si>
  <si>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</si>
  <si>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</si>
  <si>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</si>
  <si>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</si>
  <si>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</si>
  <si>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</si>
  <si>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</si>
  <si>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</si>
  <si>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</si>
  <si>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</si>
  <si>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</si>
  <si>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2005/06</t>
  </si>
  <si>
    <t>2006/07</t>
  </si>
  <si>
    <t>2007/08</t>
  </si>
  <si>
    <t>2009/10</t>
  </si>
  <si>
    <t>2008/09</t>
  </si>
  <si>
    <t>Koła łowieckie</t>
  </si>
  <si>
    <t>Liczba członków</t>
  </si>
  <si>
    <t>Obwody łowieckie</t>
  </si>
  <si>
    <t>Powierzchnia obwodów łowieckich w ha</t>
  </si>
  <si>
    <t>Liczba członków ogółem</t>
  </si>
  <si>
    <t>nowowstępujący</t>
  </si>
  <si>
    <t>selekcjonerzy</t>
  </si>
  <si>
    <t>nowowstępujących</t>
  </si>
  <si>
    <t>selekcjonerów</t>
  </si>
  <si>
    <t xml:space="preserve"> Stan w dniu 15 III</t>
  </si>
  <si>
    <t>Grzywacze</t>
  </si>
  <si>
    <t xml:space="preserve"> -</t>
  </si>
  <si>
    <t>w godzinach</t>
  </si>
  <si>
    <t>Zarząd Okręgowy PZŁ:</t>
  </si>
  <si>
    <t xml:space="preserve">Gorzów Wlkp.  </t>
  </si>
  <si>
    <r>
      <t>a</t>
    </r>
    <r>
      <rPr>
        <i/>
        <sz val="7"/>
        <rFont val="Arial"/>
        <family val="2"/>
      </rPr>
      <t xml:space="preserve"> Liczonym od 1 IV danego roku do 31 III roku następnego.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Grupowanie według siedziby koła łowieckiego. </t>
    </r>
    <r>
      <rPr>
        <i/>
        <sz val="7"/>
        <rFont val="Times New Roman"/>
        <family val="1"/>
      </rPr>
      <t>c</t>
    </r>
    <r>
      <rPr>
        <i/>
        <sz val="7"/>
        <rFont val="Arial"/>
        <family val="2"/>
      </rPr>
      <t xml:space="preserve"> Grupowanie według siedziby zamieszkania członka koła.</t>
    </r>
  </si>
  <si>
    <r>
      <t>a</t>
    </r>
    <r>
      <rPr>
        <i/>
        <sz val="7"/>
        <rFont val="Arial"/>
        <family val="2"/>
      </rPr>
      <t xml:space="preserve"> Dane szacunkowe; nie obejmują ośrodków hodowlanych zwierzyny zarządzanych przez Lasy Państwowe.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W sztukach.</t>
    </r>
  </si>
  <si>
    <t>Ź r ó d ł o: dane Agencji Nieruchomości Rolnych, Dyrekcji Generalnej Lasów Państwowych i Zarządu Głównego Polskiego Związku Łowieckiego.</t>
  </si>
  <si>
    <r>
      <t>a</t>
    </r>
    <r>
      <rPr>
        <i/>
        <sz val="7"/>
        <rFont val="Arial"/>
        <family val="2"/>
      </rPr>
      <t xml:space="preserve"> Liczonym od 1 IV danego roku do 31 III roku następnego; nie obejmują ośrodków hodowli zwierzyny zarządzanych przez Lasy Państwowe.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Dane dotyczą wyłącznie obwodów wydzierżawionych.</t>
    </r>
  </si>
  <si>
    <t>Orlik krzykliwy</t>
  </si>
  <si>
    <t>Bielik</t>
  </si>
  <si>
    <t>Bocian czarny</t>
  </si>
  <si>
    <t>Jenot</t>
  </si>
  <si>
    <r>
      <t>UJŚCIE WARTY</t>
    </r>
    <r>
      <rPr>
        <i/>
        <vertAlign val="superscript"/>
        <sz val="8"/>
        <rFont val="Times New Roman"/>
        <family val="1"/>
      </rPr>
      <t xml:space="preserve"> b</t>
    </r>
  </si>
  <si>
    <r>
      <t>a</t>
    </r>
    <r>
      <rPr>
        <i/>
        <sz val="7"/>
        <rFont val="Arial"/>
        <family val="2"/>
      </rPr>
      <t xml:space="preserve"> Dane Drawieńskiego Parku Narodowego.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Dane Parku Narodowego Ujście Warty. </t>
    </r>
  </si>
  <si>
    <t>.</t>
  </si>
  <si>
    <t>Zając</t>
  </si>
  <si>
    <t xml:space="preserve"> w sztukach</t>
  </si>
  <si>
    <r>
      <t>a</t>
    </r>
    <r>
      <rPr>
        <i/>
        <sz val="7"/>
        <rFont val="Arial"/>
        <family val="2"/>
      </rPr>
      <t xml:space="preserve"> Odstrzał i stwierdzone upadki. </t>
    </r>
    <r>
      <rPr>
        <i/>
        <sz val="7"/>
        <rFont val="Times New Roman"/>
        <family val="1"/>
      </rPr>
      <t>b</t>
    </r>
    <r>
      <rPr>
        <i/>
        <sz val="7"/>
        <rFont val="Arial"/>
        <family val="2"/>
      </rPr>
      <t xml:space="preserve"> Dane Drawieńskiego Parku Narodowego. </t>
    </r>
    <r>
      <rPr>
        <i/>
        <sz val="7"/>
        <rFont val="Times New Roman"/>
        <family val="1"/>
      </rPr>
      <t>c</t>
    </r>
    <r>
      <rPr>
        <i/>
        <sz val="7"/>
        <rFont val="Arial"/>
        <family val="2"/>
      </rPr>
      <t xml:space="preserve"> Dane Parku Narodowego Ujście Warty. </t>
    </r>
  </si>
  <si>
    <t>Lis</t>
  </si>
  <si>
    <t>Norka amerykańska</t>
  </si>
  <si>
    <t>-</t>
  </si>
  <si>
    <t>x</t>
  </si>
  <si>
    <r>
      <t xml:space="preserve">Zające </t>
    </r>
    <r>
      <rPr>
        <i/>
        <vertAlign val="superscript"/>
        <sz val="8"/>
        <rFont val="Times New Roman"/>
        <family val="1"/>
      </rPr>
      <t xml:space="preserve">3 </t>
    </r>
  </si>
  <si>
    <r>
      <t xml:space="preserve">Bażanty </t>
    </r>
    <r>
      <rPr>
        <i/>
        <vertAlign val="superscript"/>
        <sz val="8"/>
        <rFont val="Times New Roman"/>
        <family val="1"/>
      </rPr>
      <t>3</t>
    </r>
  </si>
  <si>
    <r>
      <t xml:space="preserve">Kuropatwy </t>
    </r>
    <r>
      <rPr>
        <i/>
        <vertAlign val="superscript"/>
        <sz val="7"/>
        <rFont val="Arial"/>
        <family val="2"/>
      </rPr>
      <t>3</t>
    </r>
  </si>
  <si>
    <t xml:space="preserve">U w a g a. Pozyskanie - w sezonie łowieckim liczonym od 1 IV 2009 r. do 31 III 2010 r. Liczebność - dane szacunkowe na koniec sezonu łowieckiego, tj. w końcu marca 2010 r. </t>
  </si>
  <si>
    <t>a - pozyskanie</t>
  </si>
  <si>
    <t>a - pozyskanie
b - zagęszczenie</t>
  </si>
  <si>
    <t>b - zagęszczenie</t>
  </si>
  <si>
    <r>
      <t xml:space="preserve">Jelenie </t>
    </r>
    <r>
      <rPr>
        <i/>
        <vertAlign val="superscript"/>
        <sz val="7"/>
        <rFont val="Arial"/>
        <family val="2"/>
      </rPr>
      <t>2</t>
    </r>
  </si>
  <si>
    <r>
      <t xml:space="preserve">Daniele </t>
    </r>
    <r>
      <rPr>
        <i/>
        <vertAlign val="superscript"/>
        <sz val="7"/>
        <rFont val="Arial"/>
        <family val="2"/>
      </rPr>
      <t>2</t>
    </r>
  </si>
  <si>
    <t>Dzikie gęsi</t>
  </si>
  <si>
    <t>na 1000 ha powierzchni ogólnej</t>
  </si>
  <si>
    <t>a - pozyskanie
b - liczebność</t>
  </si>
  <si>
    <t xml:space="preserve">Sarny                             a </t>
  </si>
  <si>
    <r>
      <t>Dziki</t>
    </r>
    <r>
      <rPr>
        <i/>
        <vertAlign val="superscript"/>
        <sz val="8"/>
        <rFont val="Times New Roman"/>
        <family val="1"/>
      </rPr>
      <t xml:space="preserve">   </t>
    </r>
    <r>
      <rPr>
        <sz val="8"/>
        <rFont val="Arial"/>
        <family val="2"/>
      </rPr>
      <t xml:space="preserve">                            a </t>
    </r>
  </si>
  <si>
    <r>
      <t>Lisy</t>
    </r>
    <r>
      <rPr>
        <i/>
        <vertAlign val="superscript"/>
        <sz val="8"/>
        <rFont val="Times New Roman"/>
        <family val="1"/>
      </rPr>
      <t xml:space="preserve">   </t>
    </r>
    <r>
      <rPr>
        <sz val="8"/>
        <rFont val="Arial"/>
        <family val="2"/>
      </rPr>
      <t xml:space="preserve">                             a </t>
    </r>
  </si>
  <si>
    <r>
      <t>Dzikie kaczki</t>
    </r>
    <r>
      <rPr>
        <i/>
        <vertAlign val="superscript"/>
        <sz val="8"/>
        <rFont val="Times New Roman"/>
        <family val="1"/>
      </rPr>
      <t xml:space="preserve">   </t>
    </r>
    <r>
      <rPr>
        <sz val="8"/>
        <rFont val="Arial"/>
        <family val="2"/>
      </rPr>
      <t xml:space="preserve">               a </t>
    </r>
  </si>
  <si>
    <r>
      <t>Dzikie gęsi</t>
    </r>
    <r>
      <rPr>
        <i/>
        <vertAlign val="superscript"/>
        <sz val="8"/>
        <rFont val="Times New Roman"/>
        <family val="1"/>
      </rPr>
      <t xml:space="preserve">   </t>
    </r>
    <r>
      <rPr>
        <sz val="8"/>
        <rFont val="Arial"/>
        <family val="2"/>
      </rPr>
      <t xml:space="preserve">                   a </t>
    </r>
  </si>
  <si>
    <t>A.  W TYS. SZTUK</t>
  </si>
  <si>
    <t>B.  NA 1000 ha POWIERZCHNI LEŚNEJ</t>
  </si>
  <si>
    <t xml:space="preserve">U w a g a. Pozyskanie - w sezonie łowieckim liczonym  od 1 IV danego roku do 31 III roku następnego. Liczebność - dane szacunkowe na koniec sezonu łowieckiego, tj. w końcu marca roku następnego. </t>
  </si>
  <si>
    <t xml:space="preserve">Bierzwnik  </t>
  </si>
  <si>
    <t xml:space="preserve">Bolewice  </t>
  </si>
  <si>
    <t xml:space="preserve">Dębno  </t>
  </si>
  <si>
    <t xml:space="preserve">Międzychód  </t>
  </si>
  <si>
    <t xml:space="preserve">Sulecin  </t>
  </si>
  <si>
    <t>Regionalna Dyrekcja Lasów Państwowych Szczecin</t>
  </si>
  <si>
    <t>Stan w dniu 10 III</t>
  </si>
  <si>
    <t xml:space="preserve">. </t>
  </si>
  <si>
    <t>Norki amerykańskie</t>
  </si>
  <si>
    <t>.95838</t>
  </si>
  <si>
    <t>Jelenie ogółem</t>
  </si>
  <si>
    <t>byki</t>
  </si>
  <si>
    <t>łanie</t>
  </si>
  <si>
    <t>cielęta</t>
  </si>
  <si>
    <t>Sarny ogółem</t>
  </si>
  <si>
    <t>rogacze</t>
  </si>
  <si>
    <t>kozy</t>
  </si>
  <si>
    <t>koźlęta</t>
  </si>
  <si>
    <t>B. ZARZĄD OKRĘGOWY PZŁ W ZIELONEJ GÓRZE</t>
  </si>
  <si>
    <r>
      <t>1</t>
    </r>
    <r>
      <rPr>
        <i/>
        <sz val="7"/>
        <rFont val="Arial"/>
        <family val="2"/>
      </rPr>
      <t xml:space="preserve"> Dane dotyczą obwodów dzierżawionych przez Polski Związek Łowiecki. </t>
    </r>
    <r>
      <rPr>
        <i/>
        <sz val="7"/>
        <rFont val="Times New Roman"/>
        <family val="1"/>
      </rPr>
      <t>2</t>
    </r>
    <r>
      <rPr>
        <i/>
        <sz val="7"/>
        <rFont val="Arial"/>
        <family val="2"/>
      </rPr>
      <t xml:space="preserve"> Na 1000 ha powierzchni leśnej. 3 Na 1000 ha powierzchni polnej.</t>
    </r>
  </si>
  <si>
    <t xml:space="preserve">               -</t>
  </si>
  <si>
    <t>niestowarzyszeni</t>
  </si>
  <si>
    <t>Ilość obwodów</t>
  </si>
  <si>
    <t>W % ogółem</t>
  </si>
  <si>
    <t>Ź r ó d ł o: dane Zarządu Okręgowego Polskiego Związku Łowieckiego w Zielonej Górze.</t>
  </si>
  <si>
    <t xml:space="preserve">A. ZARZĄD OKRĘGOWY PZŁ W GORZOWIE WLKP. - W SEZONIE ŁOWIECKIM 2008/09
</t>
  </si>
  <si>
    <t>W sztukach</t>
  </si>
  <si>
    <t>Ź r ó d ł o: dane Zarządów Okręgowych Polskiego Związku Łowieckiego:  w Gorzowie Wlkp. i  w Zielonej Górze.</t>
  </si>
  <si>
    <r>
      <t xml:space="preserve">Powierzchnia zredukowana </t>
    </r>
    <r>
      <rPr>
        <i/>
        <vertAlign val="superscript"/>
        <sz val="8"/>
        <rFont val="Times New Roman"/>
        <family val="1"/>
      </rPr>
      <t>b</t>
    </r>
    <r>
      <rPr>
        <sz val="8"/>
        <rFont val="Arial"/>
        <family val="2"/>
      </rPr>
      <t xml:space="preserve"> w ha</t>
    </r>
  </si>
  <si>
    <r>
      <t xml:space="preserve">Odszkodowania </t>
    </r>
    <r>
      <rPr>
        <i/>
        <vertAlign val="superscript"/>
        <sz val="8"/>
        <rFont val="Times New Roman"/>
        <family val="1"/>
      </rPr>
      <t xml:space="preserve">c </t>
    </r>
    <r>
      <rPr>
        <sz val="8"/>
        <rFont val="Arial"/>
        <family val="2"/>
      </rPr>
      <t>w zł</t>
    </r>
  </si>
  <si>
    <r>
      <t>a</t>
    </r>
    <r>
      <rPr>
        <i/>
        <sz val="7"/>
        <rFont val="Arial"/>
        <family val="2"/>
      </rPr>
      <t xml:space="preserve"> Dane Zarządu Okręgowego Polskiego Związku Łowieckiego w Zielonej Górze. b Powierzchnia upraw rolnych uszkodzonych przez zwierzęta łowne. </t>
    </r>
    <r>
      <rPr>
        <i/>
        <sz val="7"/>
        <rFont val="Times New Roman"/>
        <family val="1"/>
      </rPr>
      <t>c</t>
    </r>
    <r>
      <rPr>
        <i/>
        <sz val="7"/>
        <rFont val="Arial"/>
        <family val="2"/>
      </rPr>
      <t xml:space="preserve"> Wypłacone osobom fizycznym lub prawnym - posiadaczom upraw i płodów rolnych uszkodzonych przez zwierzęta łowne.</t>
    </r>
  </si>
  <si>
    <r>
      <t xml:space="preserve">Tabl. 1 (81). </t>
    </r>
    <r>
      <rPr>
        <b/>
        <sz val="8"/>
        <rFont val="Arial"/>
        <family val="2"/>
      </rPr>
      <t>KOŁA I CZŁONKOWIE POLSKIEGO ZWIĄZKU ŁOWIECKIEGO ORAZ OBWODY ŁOWIECKIE W ŁOWIECKIM ROKU GOSPODARCZYM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</t>
    </r>
  </si>
  <si>
    <r>
      <t xml:space="preserve">Tabl. 2 (82). </t>
    </r>
    <r>
      <rPr>
        <b/>
        <sz val="8"/>
        <rFont val="Arial"/>
        <family val="2"/>
      </rPr>
      <t xml:space="preserve">WAŻNIEJSZE ZWIERZĘTA ŁOWNE 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</t>
    </r>
  </si>
  <si>
    <r>
      <t xml:space="preserve">Tabl. 3 (83). </t>
    </r>
    <r>
      <rPr>
        <b/>
        <sz val="8"/>
        <rFont val="Arial"/>
        <family val="2"/>
      </rPr>
      <t>ODSTRZAŁ WAŻNIEJSZYCH ZWIERZĄT ŁOWNYCH W ŁOWIECKIM ROKU GOSPODARCZYM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</t>
    </r>
  </si>
  <si>
    <r>
      <t xml:space="preserve">Tabl. 4 (84). </t>
    </r>
    <r>
      <rPr>
        <b/>
        <sz val="8"/>
        <rFont val="Arial"/>
        <family val="2"/>
      </rPr>
      <t>GŁÓWNE GATUNKI ZWIERZĄT ŁOWNYCH I CHRONIONYCH W PARKACH NARODOWYCH</t>
    </r>
  </si>
  <si>
    <r>
      <t xml:space="preserve">Tabl. 5 (85). </t>
    </r>
    <r>
      <rPr>
        <b/>
        <sz val="8"/>
        <rFont val="Arial"/>
        <family val="2"/>
      </rPr>
      <t>REGULACJA POPULACJI ZWIERZĄT ŁOWNYCH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W PARKACH NARODOWYCH</t>
    </r>
  </si>
  <si>
    <r>
      <t xml:space="preserve">Tabl. 6 (86). </t>
    </r>
    <r>
      <rPr>
        <b/>
        <sz val="8"/>
        <rFont val="Arial"/>
        <family val="2"/>
      </rPr>
      <t xml:space="preserve">POZYSKANIE, LICZEBNOŚĆ I ZAGĘSZCZENIE WYBRANYCH GATUNKÓW ZWIERZYNY ŁOWNEJ W ŁOWIECKIM ROKU GOSPODARCZYM </t>
    </r>
    <r>
      <rPr>
        <b/>
        <i/>
        <vertAlign val="superscript"/>
        <sz val="8"/>
        <rFont val="Times New Roman"/>
        <family val="1"/>
      </rPr>
      <t>1</t>
    </r>
    <r>
      <rPr>
        <b/>
        <sz val="8"/>
        <rFont val="Arial"/>
        <family val="2"/>
      </rPr>
      <t xml:space="preserve"> </t>
    </r>
  </si>
  <si>
    <r>
      <t xml:space="preserve">Tabl. 7 (87). </t>
    </r>
    <r>
      <rPr>
        <b/>
        <sz val="8"/>
        <rFont val="Arial"/>
        <family val="2"/>
      </rPr>
      <t xml:space="preserve">POZYSKANIE I ZAGĘSZCZENIE ZWIERZYNY ŁOWNEJ </t>
    </r>
    <r>
      <rPr>
        <b/>
        <i/>
        <vertAlign val="superscript"/>
        <sz val="8"/>
        <rFont val="Times New Roman"/>
        <family val="1"/>
      </rPr>
      <t xml:space="preserve">1 </t>
    </r>
    <r>
      <rPr>
        <b/>
        <sz val="8"/>
        <rFont val="Arial"/>
        <family val="2"/>
      </rPr>
      <t>W SEZONIE ŁOWIECKIM 2009/10 WEDŁUG POWIATÓW</t>
    </r>
  </si>
  <si>
    <r>
      <t xml:space="preserve">Tabl. 8 (88). </t>
    </r>
    <r>
      <rPr>
        <b/>
        <sz val="8"/>
        <rFont val="Arial"/>
        <family val="2"/>
      </rPr>
      <t xml:space="preserve">STRUKTURA POZYSKIWANIA JELENI 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</t>
    </r>
  </si>
  <si>
    <r>
      <t xml:space="preserve">Tabl. 9 (89). </t>
    </r>
    <r>
      <rPr>
        <b/>
        <sz val="8"/>
        <rFont val="Arial"/>
        <family val="2"/>
      </rPr>
      <t xml:space="preserve">STRUKTURA POZYSKIWANIA SAREN 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</t>
    </r>
  </si>
  <si>
    <r>
      <t xml:space="preserve">Tabl. 10 (90). </t>
    </r>
    <r>
      <rPr>
        <b/>
        <sz val="8"/>
        <rFont val="Arial"/>
        <family val="2"/>
      </rPr>
      <t xml:space="preserve">STRUKTURA POZYSKIWANIA DZIKÓW 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</t>
    </r>
  </si>
  <si>
    <r>
      <t xml:space="preserve">Tabl. 11 (91). </t>
    </r>
    <r>
      <rPr>
        <b/>
        <sz val="8"/>
        <rFont val="Arial"/>
        <family val="2"/>
      </rPr>
      <t xml:space="preserve">ZWIERZYNA ŁOWNA </t>
    </r>
    <r>
      <rPr>
        <b/>
        <i/>
        <vertAlign val="superscript"/>
        <sz val="8"/>
        <rFont val="Times New Roman"/>
        <family val="1"/>
      </rPr>
      <t xml:space="preserve">a </t>
    </r>
    <r>
      <rPr>
        <b/>
        <sz val="8"/>
        <rFont val="Arial"/>
        <family val="2"/>
      </rPr>
      <t>W NADLEŚNICTWACH WOJEWÓDZTWA LUBUSKIEGO W 2009 R.</t>
    </r>
  </si>
  <si>
    <r>
      <t xml:space="preserve">Tabl. 12 (92). </t>
    </r>
    <r>
      <rPr>
        <b/>
        <sz val="8"/>
        <rFont val="Arial"/>
        <family val="2"/>
      </rPr>
      <t>ORGANIZACJA POLOWAŃ DEWIZOWYCH</t>
    </r>
    <r>
      <rPr>
        <i/>
        <vertAlign val="superscript"/>
        <sz val="8"/>
        <rFont val="Times New Roman"/>
        <family val="1"/>
      </rPr>
      <t>a</t>
    </r>
    <r>
      <rPr>
        <b/>
        <sz val="8"/>
        <rFont val="Arial"/>
        <family val="2"/>
      </rPr>
      <t xml:space="preserve"> WEDŁUG REGIONALNYCH DYREKCJI LASÓW PAŃSTWOWYCH W 2009 R.</t>
    </r>
  </si>
  <si>
    <r>
      <t xml:space="preserve">Tabl. 13 (93). </t>
    </r>
    <r>
      <rPr>
        <b/>
        <sz val="8"/>
        <rFont val="Arial"/>
        <family val="2"/>
      </rPr>
      <t>KOŁA I CZŁONKOWIE KÓŁ ORAZ OBWODY ŁOWIECKIE</t>
    </r>
  </si>
  <si>
    <r>
      <t xml:space="preserve">Tabl. 14 (94). </t>
    </r>
    <r>
      <rPr>
        <b/>
        <sz val="8"/>
        <rFont val="Arial"/>
        <family val="2"/>
      </rPr>
      <t>CZŁONKOWIE KÓŁ ŁOWIECKICH</t>
    </r>
  </si>
  <si>
    <r>
      <t xml:space="preserve">Tabl. 15 (95). </t>
    </r>
    <r>
      <rPr>
        <b/>
        <sz val="8"/>
        <rFont val="Arial"/>
        <family val="2"/>
      </rPr>
      <t>SZKOLENIA DLA NOWOWSTĘPUJĄCYCH I SELEKCJONERÓW</t>
    </r>
  </si>
  <si>
    <r>
      <t xml:space="preserve">Tabl. 16 (96). </t>
    </r>
    <r>
      <rPr>
        <b/>
        <sz val="8"/>
        <rFont val="Arial"/>
        <family val="2"/>
      </rPr>
      <t>KATEGORIE OBWODÓW ŁOWIECKICH W ZARZĄDZIE OKRĘGOWYM POLSKIEGO ZWIĄZKU ŁOWIECKIEGO W ZIELONEJ GÓRZE W 2009 R.</t>
    </r>
  </si>
  <si>
    <r>
      <t xml:space="preserve">Tabl. 17 (97). </t>
    </r>
    <r>
      <rPr>
        <b/>
        <sz val="8"/>
        <rFont val="Arial"/>
        <family val="2"/>
      </rPr>
      <t>WAŻNIEJSZE GATUNKI ZWIERZĄT ŁOWNYCH W OBWODACH KÓŁ ŁOWIECKICH</t>
    </r>
  </si>
  <si>
    <r>
      <t xml:space="preserve">Tabl. 18 (98). </t>
    </r>
    <r>
      <rPr>
        <b/>
        <sz val="8"/>
        <rFont val="Arial"/>
        <family val="2"/>
      </rPr>
      <t>POZYSKANIE WAŻNIEJSZYCH ZWIERZĄT ŁOWNYCH</t>
    </r>
  </si>
  <si>
    <r>
      <t xml:space="preserve">Tabl. 19 (99). </t>
    </r>
    <r>
      <rPr>
        <b/>
        <sz val="8"/>
        <rFont val="Arial"/>
        <family val="2"/>
      </rPr>
      <t>POWIERZCHNIA ZREDUKOWANA UPRAW ROLNYCH I WYSOKOŚĆ WYPŁACONYCH ODSZKODOWAŃ</t>
    </r>
    <r>
      <rPr>
        <b/>
        <i/>
        <vertAlign val="superscript"/>
        <sz val="8"/>
        <rFont val="Arial"/>
        <family val="2"/>
      </rPr>
      <t>a</t>
    </r>
  </si>
  <si>
    <r>
      <t xml:space="preserve">Tabl. 20 (100). </t>
    </r>
    <r>
      <rPr>
        <b/>
        <sz val="8"/>
        <rFont val="Arial"/>
        <family val="2"/>
      </rPr>
      <t xml:space="preserve">LICZBA GODZIN PRZEPRACOWANYCH SPOŁECZNIE PRZEZ MYŚLIWYCH NA RZECZ KÓŁ ŁOWIECKICH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</si>
</sst>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#,##0.0"/>
  </numFmts>
  <fonts count="30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vertAlign val="superscript"/>
      <sz val="8"/>
      <name val="Times New Roman"/>
      <family val="1"/>
    </font>
    <font>
      <sz val="7"/>
      <name val="Arial"/>
      <family val="2"/>
    </font>
    <font>
      <i/>
      <vertAlign val="superscript"/>
      <sz val="8"/>
      <name val="Times New Roman"/>
      <family val="1"/>
    </font>
    <font>
      <i/>
      <sz val="7"/>
      <name val="Times New Roman"/>
      <family val="1"/>
    </font>
    <font>
      <i/>
      <sz val="7"/>
      <name val="Arial"/>
      <family val="2"/>
    </font>
    <font>
      <b/>
      <i/>
      <sz val="7"/>
      <name val="Times New Roman"/>
      <family val="1"/>
    </font>
    <font>
      <sz val="8"/>
      <name val="Arial CE"/>
      <family val="0"/>
    </font>
    <font>
      <i/>
      <vertAlign val="superscript"/>
      <sz val="7"/>
      <name val="Arial"/>
      <family val="2"/>
    </font>
    <font>
      <sz val="10"/>
      <name val="Arial"/>
      <family val="2"/>
    </font>
    <font>
      <b/>
      <i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 indent="5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 inden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4" fillId="0" borderId="19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2"/>
    </xf>
    <xf numFmtId="0" fontId="0" fillId="0" borderId="11" xfId="0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177" fontId="9" fillId="0" borderId="16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6" xfId="54" applyNumberFormat="1" applyFont="1" applyBorder="1" applyAlignment="1">
      <alignment horizontal="right" wrapText="1"/>
      <protection/>
    </xf>
    <xf numFmtId="0" fontId="1" fillId="0" borderId="10" xfId="54" applyNumberFormat="1" applyFont="1" applyBorder="1" applyAlignment="1">
      <alignment horizontal="right" wrapText="1"/>
      <protection/>
    </xf>
    <xf numFmtId="176" fontId="1" fillId="0" borderId="16" xfId="0" applyNumberFormat="1" applyFont="1" applyBorder="1" applyAlignment="1" quotePrefix="1">
      <alignment/>
    </xf>
    <xf numFmtId="0" fontId="1" fillId="0" borderId="11" xfId="52" applyFont="1" applyBorder="1" applyAlignment="1">
      <alignment horizontal="right" wrapText="1"/>
      <protection/>
    </xf>
    <xf numFmtId="0" fontId="0" fillId="0" borderId="0" xfId="0" applyBorder="1" applyAlignment="1">
      <alignment/>
    </xf>
    <xf numFmtId="176" fontId="1" fillId="0" borderId="16" xfId="0" applyNumberFormat="1" applyFont="1" applyBorder="1" applyAlignment="1" quotePrefix="1">
      <alignment horizontal="right"/>
    </xf>
    <xf numFmtId="176" fontId="1" fillId="0" borderId="10" xfId="0" applyNumberFormat="1" applyFont="1" applyBorder="1" applyAlignment="1" quotePrefix="1">
      <alignment horizontal="right"/>
    </xf>
    <xf numFmtId="0" fontId="7" fillId="0" borderId="0" xfId="53" applyFont="1" applyAlignment="1">
      <alignment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wrapText="1"/>
      <protection/>
    </xf>
    <xf numFmtId="176" fontId="1" fillId="0" borderId="16" xfId="0" applyNumberFormat="1" applyFont="1" applyBorder="1" applyAlignment="1">
      <alignment horizontal="right" wrapText="1"/>
    </xf>
    <xf numFmtId="0" fontId="7" fillId="0" borderId="0" xfId="53" applyFont="1" applyBorder="1" applyAlignment="1">
      <alignment/>
      <protection/>
    </xf>
    <xf numFmtId="0" fontId="1" fillId="0" borderId="0" xfId="0" applyFont="1" applyAlignment="1">
      <alignment horizontal="left" indent="2"/>
    </xf>
    <xf numFmtId="0" fontId="1" fillId="0" borderId="16" xfId="51" applyFont="1" applyBorder="1" applyAlignment="1">
      <alignment horizontal="right" wrapText="1"/>
      <protection/>
    </xf>
    <xf numFmtId="0" fontId="1" fillId="0" borderId="10" xfId="51" applyFont="1" applyBorder="1" applyAlignment="1">
      <alignment horizontal="right" wrapText="1"/>
      <protection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53" applyFont="1" applyBorder="1" applyAlignment="1">
      <alignment/>
      <protection/>
    </xf>
    <xf numFmtId="0" fontId="6" fillId="0" borderId="16" xfId="53" applyFont="1" applyBorder="1" applyAlignment="1">
      <alignment/>
      <protection/>
    </xf>
    <xf numFmtId="0" fontId="6" fillId="0" borderId="10" xfId="53" applyFont="1" applyBorder="1" applyAlignment="1">
      <alignment/>
      <protection/>
    </xf>
    <xf numFmtId="0" fontId="6" fillId="0" borderId="0" xfId="53" applyFont="1" applyBorder="1" applyAlignment="1">
      <alignment/>
      <protection/>
    </xf>
    <xf numFmtId="176" fontId="1" fillId="0" borderId="16" xfId="54" applyNumberFormat="1" applyFont="1" applyBorder="1" applyAlignment="1">
      <alignment horizontal="right" wrapText="1"/>
      <protection/>
    </xf>
    <xf numFmtId="0" fontId="0" fillId="0" borderId="16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53" applyFont="1" applyAlignment="1">
      <alignment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1"/>
    </xf>
    <xf numFmtId="0" fontId="9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9.375" style="0" customWidth="1"/>
  </cols>
  <sheetData>
    <row r="1" ht="12.75">
      <c r="A1" s="5" t="s">
        <v>232</v>
      </c>
    </row>
    <row r="2" ht="12.75">
      <c r="A2" s="1" t="s">
        <v>207</v>
      </c>
    </row>
    <row r="3" spans="1:6" ht="12.75">
      <c r="A3" s="4" t="s">
        <v>1</v>
      </c>
      <c r="B3" s="61">
        <v>2006</v>
      </c>
      <c r="C3" s="61">
        <v>2007</v>
      </c>
      <c r="D3" s="61">
        <v>2008</v>
      </c>
      <c r="E3" s="61">
        <v>2009</v>
      </c>
      <c r="F3" s="62">
        <v>2010</v>
      </c>
    </row>
    <row r="4" spans="1:6" ht="12.75">
      <c r="A4" s="7" t="s">
        <v>2</v>
      </c>
      <c r="B4" s="11">
        <v>120</v>
      </c>
      <c r="C4" s="11">
        <v>120</v>
      </c>
      <c r="D4" s="11">
        <v>120</v>
      </c>
      <c r="E4" s="11">
        <v>120</v>
      </c>
      <c r="F4" s="2">
        <v>120</v>
      </c>
    </row>
    <row r="5" spans="1:6" ht="12.75" customHeight="1">
      <c r="A5" s="7" t="s">
        <v>3</v>
      </c>
      <c r="B5" s="11">
        <v>4830</v>
      </c>
      <c r="C5" s="11">
        <v>4833</v>
      </c>
      <c r="D5" s="11">
        <v>4875</v>
      </c>
      <c r="E5" s="11">
        <v>4899</v>
      </c>
      <c r="F5" s="2">
        <v>6823</v>
      </c>
    </row>
    <row r="6" spans="1:6" ht="12.75" customHeight="1">
      <c r="A6" s="7" t="s">
        <v>4</v>
      </c>
      <c r="B6" s="11">
        <v>207</v>
      </c>
      <c r="C6" s="11">
        <v>206</v>
      </c>
      <c r="D6" s="11">
        <v>205</v>
      </c>
      <c r="E6" s="11">
        <v>205</v>
      </c>
      <c r="F6" s="2">
        <v>204</v>
      </c>
    </row>
    <row r="7" spans="1:6" ht="21.75" customHeight="1">
      <c r="A7" s="7" t="s">
        <v>5</v>
      </c>
      <c r="B7" s="11">
        <v>1060.3</v>
      </c>
      <c r="C7" s="11">
        <v>1056.2</v>
      </c>
      <c r="D7" s="11">
        <v>1071.7</v>
      </c>
      <c r="E7" s="11">
        <v>1063.5</v>
      </c>
      <c r="F7" s="35">
        <v>1060</v>
      </c>
    </row>
    <row r="8" spans="1:6" ht="24.75" customHeight="1">
      <c r="A8" s="3" t="s">
        <v>6</v>
      </c>
      <c r="B8" s="11">
        <v>512.1</v>
      </c>
      <c r="C8" s="11">
        <v>511.3</v>
      </c>
      <c r="D8" s="11">
        <v>539.7</v>
      </c>
      <c r="E8" s="11">
        <v>549.3</v>
      </c>
      <c r="F8" s="2">
        <v>545.9</v>
      </c>
    </row>
    <row r="9" spans="1:6" ht="24.75" customHeight="1">
      <c r="A9" s="85" t="s">
        <v>163</v>
      </c>
      <c r="B9" s="85"/>
      <c r="C9" s="85"/>
      <c r="D9" s="85"/>
      <c r="E9" s="85"/>
      <c r="F9" s="85"/>
    </row>
    <row r="10" spans="1:6" ht="14.25" customHeight="1">
      <c r="A10" s="86" t="s">
        <v>7</v>
      </c>
      <c r="B10" s="86"/>
      <c r="C10" s="86"/>
      <c r="D10" s="86"/>
      <c r="E10" s="86"/>
      <c r="F10" s="86"/>
    </row>
  </sheetData>
  <sheetProtection/>
  <mergeCells count="2"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6" width="12.625" style="0" customWidth="1"/>
  </cols>
  <sheetData>
    <row r="1" ht="12.75">
      <c r="A1" s="5" t="s">
        <v>241</v>
      </c>
    </row>
    <row r="2" spans="1:6" ht="12.75">
      <c r="A2" s="87" t="s">
        <v>1</v>
      </c>
      <c r="B2" s="17" t="s">
        <v>143</v>
      </c>
      <c r="C2" s="17" t="s">
        <v>144</v>
      </c>
      <c r="D2" s="17" t="s">
        <v>145</v>
      </c>
      <c r="E2" s="17" t="s">
        <v>147</v>
      </c>
      <c r="F2" s="18" t="s">
        <v>146</v>
      </c>
    </row>
    <row r="3" spans="1:6" ht="12.75">
      <c r="A3" s="88"/>
      <c r="B3" s="89" t="s">
        <v>37</v>
      </c>
      <c r="C3" s="89"/>
      <c r="D3" s="89"/>
      <c r="E3" s="89"/>
      <c r="F3" s="90"/>
    </row>
    <row r="4" spans="1:6" ht="12.75" customHeight="1">
      <c r="A4" s="7" t="s">
        <v>47</v>
      </c>
      <c r="B4" s="38">
        <v>49.7</v>
      </c>
      <c r="C4" s="38">
        <v>48.2</v>
      </c>
      <c r="D4" s="38">
        <v>48.9</v>
      </c>
      <c r="E4" s="38">
        <v>49.5</v>
      </c>
      <c r="F4" s="39">
        <v>49.7</v>
      </c>
    </row>
    <row r="5" spans="1:6" ht="12.75" customHeight="1">
      <c r="A5" s="7" t="s">
        <v>48</v>
      </c>
      <c r="B5" s="38">
        <v>36.8</v>
      </c>
      <c r="C5" s="38">
        <v>36.9</v>
      </c>
      <c r="D5" s="38">
        <v>35.6</v>
      </c>
      <c r="E5" s="38">
        <v>38.4</v>
      </c>
      <c r="F5" s="39">
        <v>38.8</v>
      </c>
    </row>
    <row r="6" spans="1:6" ht="12.75" customHeight="1">
      <c r="A6" s="7" t="s">
        <v>49</v>
      </c>
      <c r="B6" s="38">
        <v>13.5</v>
      </c>
      <c r="C6" s="38">
        <v>14.9</v>
      </c>
      <c r="D6" s="38">
        <v>15.5</v>
      </c>
      <c r="E6" s="38">
        <v>12.1</v>
      </c>
      <c r="F6" s="39">
        <v>11.5</v>
      </c>
    </row>
    <row r="7" spans="1:6" ht="14.25" customHeight="1">
      <c r="A7" s="85" t="s">
        <v>45</v>
      </c>
      <c r="B7" s="85"/>
      <c r="C7" s="85"/>
      <c r="D7" s="85"/>
      <c r="E7" s="85"/>
      <c r="F7" s="85"/>
    </row>
    <row r="8" spans="1:6" ht="14.25" customHeight="1">
      <c r="A8" s="86" t="s">
        <v>46</v>
      </c>
      <c r="B8" s="86"/>
      <c r="C8" s="86"/>
      <c r="D8" s="86"/>
      <c r="E8" s="86"/>
      <c r="F8" s="86"/>
    </row>
  </sheetData>
  <sheetProtection/>
  <mergeCells count="4">
    <mergeCell ref="A2:A3"/>
    <mergeCell ref="B3:F3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="125" zoomScaleNormal="125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3.75390625" style="0" customWidth="1"/>
    <col min="11" max="11" width="9.125" style="44" customWidth="1"/>
  </cols>
  <sheetData>
    <row r="1" ht="12.75">
      <c r="A1" s="5" t="s">
        <v>242</v>
      </c>
    </row>
    <row r="2" ht="12.75">
      <c r="A2" s="1" t="s">
        <v>0</v>
      </c>
    </row>
    <row r="3" spans="1:10" ht="12.75">
      <c r="A3" s="87" t="s">
        <v>1</v>
      </c>
      <c r="B3" s="12" t="s">
        <v>36</v>
      </c>
      <c r="C3" s="12" t="s">
        <v>50</v>
      </c>
      <c r="D3" s="12" t="s">
        <v>51</v>
      </c>
      <c r="E3" s="12" t="s">
        <v>52</v>
      </c>
      <c r="F3" s="12" t="s">
        <v>53</v>
      </c>
      <c r="G3" s="12" t="s">
        <v>122</v>
      </c>
      <c r="H3" s="12" t="s">
        <v>54</v>
      </c>
      <c r="I3" s="12" t="s">
        <v>55</v>
      </c>
      <c r="J3" s="13" t="s">
        <v>56</v>
      </c>
    </row>
    <row r="4" spans="1:10" ht="12.75">
      <c r="A4" s="88"/>
      <c r="B4" s="89" t="s">
        <v>18</v>
      </c>
      <c r="C4" s="89"/>
      <c r="D4" s="89"/>
      <c r="E4" s="89"/>
      <c r="F4" s="89"/>
      <c r="G4" s="89"/>
      <c r="H4" s="89"/>
      <c r="I4" s="89"/>
      <c r="J4" s="90"/>
    </row>
    <row r="5" spans="1:10" ht="25.5" customHeight="1">
      <c r="A5" s="78" t="s">
        <v>57</v>
      </c>
      <c r="B5" s="11"/>
      <c r="C5" s="11"/>
      <c r="D5" s="11"/>
      <c r="E5" s="11"/>
      <c r="F5" s="11"/>
      <c r="G5" s="11"/>
      <c r="H5" s="11"/>
      <c r="I5" s="11"/>
      <c r="J5" s="2"/>
    </row>
    <row r="6" spans="1:10" ht="12.75" customHeight="1">
      <c r="A6" s="7" t="s">
        <v>58</v>
      </c>
      <c r="B6" s="11"/>
      <c r="C6" s="11"/>
      <c r="D6" s="11"/>
      <c r="E6" s="11"/>
      <c r="F6" s="11"/>
      <c r="G6" s="11"/>
      <c r="H6" s="11"/>
      <c r="I6" s="11"/>
      <c r="J6" s="2"/>
    </row>
    <row r="7" spans="1:10" ht="12.75" customHeight="1">
      <c r="A7" s="7" t="s">
        <v>59</v>
      </c>
      <c r="B7" s="11">
        <v>188</v>
      </c>
      <c r="C7" s="11">
        <v>1795</v>
      </c>
      <c r="D7" s="11">
        <v>278</v>
      </c>
      <c r="E7" s="11">
        <v>551</v>
      </c>
      <c r="F7" s="11">
        <v>182</v>
      </c>
      <c r="G7" s="11">
        <v>588</v>
      </c>
      <c r="H7" s="11">
        <v>65</v>
      </c>
      <c r="I7" s="11">
        <v>65</v>
      </c>
      <c r="J7" s="2">
        <v>51</v>
      </c>
    </row>
    <row r="8" spans="1:10" ht="22.5">
      <c r="A8" s="77" t="s">
        <v>206</v>
      </c>
      <c r="B8" s="11"/>
      <c r="C8" s="11"/>
      <c r="D8" s="11"/>
      <c r="E8" s="11"/>
      <c r="F8" s="11"/>
      <c r="G8" s="11"/>
      <c r="H8" s="11"/>
      <c r="I8" s="11"/>
      <c r="J8" s="2"/>
    </row>
    <row r="9" spans="1:10" ht="12.75">
      <c r="A9" s="6" t="s">
        <v>58</v>
      </c>
      <c r="B9" s="11"/>
      <c r="C9" s="11"/>
      <c r="D9" s="11"/>
      <c r="E9" s="11"/>
      <c r="F9" s="11"/>
      <c r="G9" s="11"/>
      <c r="H9" s="11"/>
      <c r="I9" s="11"/>
      <c r="J9" s="2"/>
    </row>
    <row r="10" spans="1:10" ht="12.75">
      <c r="A10" s="50" t="s">
        <v>201</v>
      </c>
      <c r="B10" s="11">
        <v>82</v>
      </c>
      <c r="C10" s="11">
        <v>824</v>
      </c>
      <c r="D10" s="11">
        <v>155</v>
      </c>
      <c r="E10" s="11">
        <v>94</v>
      </c>
      <c r="F10" s="11">
        <v>48</v>
      </c>
      <c r="G10" s="11">
        <v>39</v>
      </c>
      <c r="H10" s="11">
        <v>19</v>
      </c>
      <c r="I10" s="11">
        <v>8</v>
      </c>
      <c r="J10" s="2">
        <v>13</v>
      </c>
    </row>
    <row r="11" spans="1:10" ht="12.75">
      <c r="A11" s="50" t="s">
        <v>60</v>
      </c>
      <c r="B11" s="11">
        <v>481</v>
      </c>
      <c r="C11" s="11">
        <v>2783</v>
      </c>
      <c r="D11" s="11">
        <v>685</v>
      </c>
      <c r="E11" s="11">
        <v>435</v>
      </c>
      <c r="F11" s="11">
        <v>270</v>
      </c>
      <c r="G11" s="11">
        <v>355</v>
      </c>
      <c r="H11" s="11">
        <v>155</v>
      </c>
      <c r="I11" s="11" t="s">
        <v>159</v>
      </c>
      <c r="J11" s="2" t="s">
        <v>221</v>
      </c>
    </row>
    <row r="12" spans="1:10" ht="12.75">
      <c r="A12" s="50" t="s">
        <v>202</v>
      </c>
      <c r="B12" s="11">
        <v>55</v>
      </c>
      <c r="C12" s="11">
        <v>125</v>
      </c>
      <c r="D12" s="11">
        <v>32</v>
      </c>
      <c r="E12" s="11">
        <v>26</v>
      </c>
      <c r="F12" s="11">
        <v>15</v>
      </c>
      <c r="G12" s="11" t="s">
        <v>159</v>
      </c>
      <c r="H12" s="11">
        <v>2</v>
      </c>
      <c r="I12" s="11">
        <v>2</v>
      </c>
      <c r="J12" s="2">
        <v>3</v>
      </c>
    </row>
    <row r="13" spans="1:10" ht="12.75">
      <c r="A13" s="50" t="s">
        <v>203</v>
      </c>
      <c r="B13" s="11">
        <v>70</v>
      </c>
      <c r="C13" s="11">
        <v>220</v>
      </c>
      <c r="D13" s="11">
        <v>120</v>
      </c>
      <c r="E13" s="11">
        <v>35</v>
      </c>
      <c r="F13" s="11">
        <v>20</v>
      </c>
      <c r="G13" s="11">
        <v>30</v>
      </c>
      <c r="H13" s="11">
        <v>15</v>
      </c>
      <c r="I13" s="11">
        <v>20</v>
      </c>
      <c r="J13" s="2">
        <v>30</v>
      </c>
    </row>
    <row r="14" spans="1:10" ht="12.75">
      <c r="A14" s="50" t="s">
        <v>61</v>
      </c>
      <c r="B14" s="11">
        <v>138</v>
      </c>
      <c r="C14" s="11">
        <v>184</v>
      </c>
      <c r="D14" s="11">
        <v>90</v>
      </c>
      <c r="E14" s="11">
        <v>15</v>
      </c>
      <c r="F14" s="11">
        <v>18</v>
      </c>
      <c r="G14" s="11">
        <v>10</v>
      </c>
      <c r="H14" s="11">
        <v>4</v>
      </c>
      <c r="I14" s="11">
        <v>20</v>
      </c>
      <c r="J14" s="2">
        <v>8</v>
      </c>
    </row>
    <row r="15" spans="1:10" ht="12.75">
      <c r="A15" s="50" t="s">
        <v>62</v>
      </c>
      <c r="B15" s="11">
        <v>238</v>
      </c>
      <c r="C15" s="11">
        <v>1951</v>
      </c>
      <c r="D15" s="11">
        <v>475</v>
      </c>
      <c r="E15" s="11">
        <v>370</v>
      </c>
      <c r="F15" s="11">
        <v>267</v>
      </c>
      <c r="G15" s="11">
        <v>140</v>
      </c>
      <c r="H15" s="11">
        <v>117</v>
      </c>
      <c r="I15" s="11">
        <v>200</v>
      </c>
      <c r="J15" s="2">
        <v>127</v>
      </c>
    </row>
    <row r="16" spans="1:10" ht="12.75">
      <c r="A16" s="50" t="s">
        <v>64</v>
      </c>
      <c r="B16" s="11">
        <v>433</v>
      </c>
      <c r="C16" s="11">
        <v>1607</v>
      </c>
      <c r="D16" s="11">
        <v>539</v>
      </c>
      <c r="E16" s="11">
        <v>307</v>
      </c>
      <c r="F16" s="11">
        <v>254</v>
      </c>
      <c r="G16" s="11">
        <v>152</v>
      </c>
      <c r="H16" s="11">
        <v>141</v>
      </c>
      <c r="I16" s="11">
        <v>125</v>
      </c>
      <c r="J16" s="2">
        <v>106</v>
      </c>
    </row>
    <row r="17" spans="1:10" ht="12.75">
      <c r="A17" s="50" t="s">
        <v>65</v>
      </c>
      <c r="B17" s="11">
        <v>367</v>
      </c>
      <c r="C17" s="11">
        <v>1346</v>
      </c>
      <c r="D17" s="11">
        <v>336</v>
      </c>
      <c r="E17" s="11">
        <v>500</v>
      </c>
      <c r="F17" s="11">
        <v>210</v>
      </c>
      <c r="G17" s="11">
        <v>265</v>
      </c>
      <c r="H17" s="11">
        <v>50</v>
      </c>
      <c r="I17" s="11">
        <v>135</v>
      </c>
      <c r="J17" s="2">
        <v>100</v>
      </c>
    </row>
    <row r="18" spans="1:10" ht="12.75">
      <c r="A18" s="50" t="s">
        <v>204</v>
      </c>
      <c r="B18" s="11">
        <v>394</v>
      </c>
      <c r="C18" s="11">
        <v>1146</v>
      </c>
      <c r="D18" s="11">
        <v>382</v>
      </c>
      <c r="E18" s="11">
        <v>224</v>
      </c>
      <c r="F18" s="11">
        <v>133</v>
      </c>
      <c r="G18" s="11">
        <v>173</v>
      </c>
      <c r="H18" s="11">
        <v>82</v>
      </c>
      <c r="I18" s="11">
        <v>82</v>
      </c>
      <c r="J18" s="2">
        <v>95</v>
      </c>
    </row>
    <row r="19" spans="1:10" ht="12.75">
      <c r="A19" s="50" t="s">
        <v>66</v>
      </c>
      <c r="B19" s="11">
        <v>603</v>
      </c>
      <c r="C19" s="11">
        <v>2472</v>
      </c>
      <c r="D19" s="11">
        <v>605</v>
      </c>
      <c r="E19" s="11">
        <v>371</v>
      </c>
      <c r="F19" s="11">
        <v>345</v>
      </c>
      <c r="G19" s="11">
        <v>192</v>
      </c>
      <c r="H19" s="11">
        <v>154</v>
      </c>
      <c r="I19" s="11">
        <v>123</v>
      </c>
      <c r="J19" s="2">
        <v>170</v>
      </c>
    </row>
    <row r="20" spans="1:10" ht="12.75">
      <c r="A20" s="50" t="s">
        <v>67</v>
      </c>
      <c r="B20" s="11">
        <v>623</v>
      </c>
      <c r="C20" s="11">
        <v>3113</v>
      </c>
      <c r="D20" s="11">
        <v>789</v>
      </c>
      <c r="E20" s="11">
        <v>642</v>
      </c>
      <c r="F20" s="11">
        <v>360</v>
      </c>
      <c r="G20" s="11">
        <v>393</v>
      </c>
      <c r="H20" s="11">
        <v>116</v>
      </c>
      <c r="I20" s="11">
        <v>138</v>
      </c>
      <c r="J20" s="2">
        <v>251</v>
      </c>
    </row>
    <row r="21" spans="1:10" ht="12.75">
      <c r="A21" s="50" t="s">
        <v>68</v>
      </c>
      <c r="B21" s="11">
        <v>38</v>
      </c>
      <c r="C21" s="11">
        <v>435</v>
      </c>
      <c r="D21" s="11">
        <v>41</v>
      </c>
      <c r="E21" s="11">
        <v>50</v>
      </c>
      <c r="F21" s="11">
        <v>40</v>
      </c>
      <c r="G21" s="11">
        <v>30</v>
      </c>
      <c r="H21" s="11">
        <v>20</v>
      </c>
      <c r="I21" s="11">
        <v>15</v>
      </c>
      <c r="J21" s="2">
        <v>35</v>
      </c>
    </row>
    <row r="22" spans="1:10" ht="12.75">
      <c r="A22" s="50" t="s">
        <v>69</v>
      </c>
      <c r="B22" s="11">
        <v>405</v>
      </c>
      <c r="C22" s="11">
        <v>2642</v>
      </c>
      <c r="D22" s="11">
        <v>904</v>
      </c>
      <c r="E22" s="11">
        <v>209</v>
      </c>
      <c r="F22" s="11">
        <v>283</v>
      </c>
      <c r="G22" s="11">
        <v>90</v>
      </c>
      <c r="H22" s="11">
        <v>97</v>
      </c>
      <c r="I22" s="11">
        <v>113</v>
      </c>
      <c r="J22" s="2">
        <v>148</v>
      </c>
    </row>
    <row r="23" spans="1:10" ht="12.75">
      <c r="A23" s="50" t="s">
        <v>70</v>
      </c>
      <c r="B23" s="11">
        <v>469</v>
      </c>
      <c r="C23" s="11">
        <v>1531</v>
      </c>
      <c r="D23" s="11">
        <v>490</v>
      </c>
      <c r="E23" s="11">
        <v>325</v>
      </c>
      <c r="F23" s="11">
        <v>185</v>
      </c>
      <c r="G23" s="11">
        <v>158</v>
      </c>
      <c r="H23" s="11">
        <v>57</v>
      </c>
      <c r="I23" s="11">
        <v>59</v>
      </c>
      <c r="J23" s="2">
        <v>106</v>
      </c>
    </row>
    <row r="24" spans="1:10" ht="12.75">
      <c r="A24" s="50" t="s">
        <v>71</v>
      </c>
      <c r="B24" s="11">
        <v>363</v>
      </c>
      <c r="C24" s="11">
        <v>1472</v>
      </c>
      <c r="D24" s="11">
        <v>457</v>
      </c>
      <c r="E24" s="11">
        <v>419</v>
      </c>
      <c r="F24" s="11">
        <v>305</v>
      </c>
      <c r="G24" s="11">
        <v>106</v>
      </c>
      <c r="H24" s="11">
        <v>125</v>
      </c>
      <c r="I24" s="11">
        <v>179</v>
      </c>
      <c r="J24" s="2">
        <v>188</v>
      </c>
    </row>
    <row r="25" spans="1:10" ht="12.75">
      <c r="A25" s="50" t="s">
        <v>72</v>
      </c>
      <c r="B25" s="11">
        <v>875</v>
      </c>
      <c r="C25" s="11">
        <v>2800</v>
      </c>
      <c r="D25" s="11">
        <v>918</v>
      </c>
      <c r="E25" s="11">
        <v>490</v>
      </c>
      <c r="F25" s="11">
        <v>365</v>
      </c>
      <c r="G25" s="11">
        <v>250</v>
      </c>
      <c r="H25" s="11">
        <v>128</v>
      </c>
      <c r="I25" s="11">
        <v>120</v>
      </c>
      <c r="J25" s="2">
        <v>163</v>
      </c>
    </row>
    <row r="26" spans="1:10" ht="12.75">
      <c r="A26" s="50" t="s">
        <v>205</v>
      </c>
      <c r="B26" s="11">
        <v>611</v>
      </c>
      <c r="C26" s="11">
        <v>1431</v>
      </c>
      <c r="D26" s="11">
        <v>336</v>
      </c>
      <c r="E26" s="11">
        <v>220</v>
      </c>
      <c r="F26" s="11">
        <v>220</v>
      </c>
      <c r="G26" s="11">
        <v>45</v>
      </c>
      <c r="H26" s="11">
        <v>122</v>
      </c>
      <c r="I26" s="11">
        <v>112</v>
      </c>
      <c r="J26" s="2">
        <v>129</v>
      </c>
    </row>
    <row r="27" spans="1:10" ht="12.75">
      <c r="A27" s="50" t="s">
        <v>73</v>
      </c>
      <c r="B27" s="11">
        <v>549</v>
      </c>
      <c r="C27" s="11">
        <v>2248</v>
      </c>
      <c r="D27" s="11">
        <v>672</v>
      </c>
      <c r="E27" s="11">
        <v>450</v>
      </c>
      <c r="F27" s="11">
        <v>380</v>
      </c>
      <c r="G27" s="11">
        <v>85</v>
      </c>
      <c r="H27" s="11">
        <v>220</v>
      </c>
      <c r="I27" s="11">
        <v>175</v>
      </c>
      <c r="J27" s="2">
        <v>245</v>
      </c>
    </row>
    <row r="28" spans="1:10" ht="22.5">
      <c r="A28" s="77" t="s">
        <v>74</v>
      </c>
      <c r="B28" s="11"/>
      <c r="C28" s="11"/>
      <c r="D28" s="11"/>
      <c r="E28" s="11"/>
      <c r="F28" s="11"/>
      <c r="G28" s="11"/>
      <c r="H28" s="11"/>
      <c r="I28" s="11"/>
      <c r="J28" s="2"/>
    </row>
    <row r="29" spans="1:10" ht="12.75">
      <c r="A29" s="6" t="s">
        <v>58</v>
      </c>
      <c r="B29" s="11"/>
      <c r="C29" s="11"/>
      <c r="D29" s="11"/>
      <c r="E29" s="11"/>
      <c r="F29" s="11"/>
      <c r="G29" s="11"/>
      <c r="H29" s="11"/>
      <c r="I29" s="11"/>
      <c r="J29" s="2"/>
    </row>
    <row r="30" spans="1:10" ht="12.75">
      <c r="A30" s="6" t="s">
        <v>75</v>
      </c>
      <c r="B30" s="11">
        <v>338</v>
      </c>
      <c r="C30" s="11">
        <v>1804</v>
      </c>
      <c r="D30" s="11">
        <v>611</v>
      </c>
      <c r="E30" s="11">
        <v>363</v>
      </c>
      <c r="F30" s="11">
        <v>205</v>
      </c>
      <c r="G30" s="11">
        <v>238</v>
      </c>
      <c r="H30" s="11">
        <v>111</v>
      </c>
      <c r="I30" s="11">
        <v>54</v>
      </c>
      <c r="J30" s="2">
        <v>75</v>
      </c>
    </row>
    <row r="31" spans="1:10" ht="12.75">
      <c r="A31" s="6" t="s">
        <v>76</v>
      </c>
      <c r="B31" s="11">
        <v>535</v>
      </c>
      <c r="C31" s="11">
        <v>532</v>
      </c>
      <c r="D31" s="11">
        <v>309</v>
      </c>
      <c r="E31" s="11">
        <v>115</v>
      </c>
      <c r="F31" s="11">
        <v>70</v>
      </c>
      <c r="G31" s="11">
        <v>27</v>
      </c>
      <c r="H31" s="11">
        <v>60</v>
      </c>
      <c r="I31" s="11">
        <v>34</v>
      </c>
      <c r="J31" s="2">
        <v>54</v>
      </c>
    </row>
    <row r="32" spans="1:10" ht="12.75">
      <c r="A32" s="6" t="s">
        <v>77</v>
      </c>
      <c r="B32" s="11">
        <v>222</v>
      </c>
      <c r="C32" s="11">
        <v>1406</v>
      </c>
      <c r="D32" s="11">
        <v>440</v>
      </c>
      <c r="E32" s="11">
        <v>245</v>
      </c>
      <c r="F32" s="11">
        <v>152</v>
      </c>
      <c r="G32" s="11">
        <v>167</v>
      </c>
      <c r="H32" s="11">
        <v>88</v>
      </c>
      <c r="I32" s="11">
        <v>76</v>
      </c>
      <c r="J32" s="2">
        <v>92</v>
      </c>
    </row>
    <row r="33" spans="1:10" ht="12.75">
      <c r="A33" s="6" t="s">
        <v>78</v>
      </c>
      <c r="B33" s="11">
        <v>192</v>
      </c>
      <c r="C33" s="11">
        <v>1457</v>
      </c>
      <c r="D33" s="11">
        <v>495</v>
      </c>
      <c r="E33" s="11">
        <v>322</v>
      </c>
      <c r="F33" s="11">
        <v>238</v>
      </c>
      <c r="G33" s="11">
        <v>262</v>
      </c>
      <c r="H33" s="11">
        <v>150</v>
      </c>
      <c r="I33" s="11">
        <v>168</v>
      </c>
      <c r="J33" s="2">
        <v>118</v>
      </c>
    </row>
    <row r="34" spans="1:10" ht="12.75">
      <c r="A34" s="6" t="s">
        <v>79</v>
      </c>
      <c r="B34" s="11">
        <v>289</v>
      </c>
      <c r="C34" s="11">
        <v>1570</v>
      </c>
      <c r="D34" s="11">
        <v>492</v>
      </c>
      <c r="E34" s="11">
        <v>390</v>
      </c>
      <c r="F34" s="11">
        <v>310</v>
      </c>
      <c r="G34" s="11">
        <v>230</v>
      </c>
      <c r="H34" s="11">
        <v>220</v>
      </c>
      <c r="I34" s="11">
        <v>245</v>
      </c>
      <c r="J34" s="2">
        <v>105</v>
      </c>
    </row>
    <row r="35" spans="1:10" ht="12.75">
      <c r="A35" s="6" t="s">
        <v>80</v>
      </c>
      <c r="B35" s="11">
        <v>486</v>
      </c>
      <c r="C35" s="11">
        <v>470</v>
      </c>
      <c r="D35" s="11">
        <v>300</v>
      </c>
      <c r="E35" s="11">
        <v>90</v>
      </c>
      <c r="F35" s="11">
        <v>150</v>
      </c>
      <c r="G35" s="11">
        <v>30</v>
      </c>
      <c r="H35" s="11">
        <v>45</v>
      </c>
      <c r="I35" s="11">
        <v>30</v>
      </c>
      <c r="J35" s="2">
        <v>50</v>
      </c>
    </row>
    <row r="36" spans="1:10" ht="12.75">
      <c r="A36" s="6" t="s">
        <v>81</v>
      </c>
      <c r="B36" s="11">
        <v>278</v>
      </c>
      <c r="C36" s="11">
        <v>2128</v>
      </c>
      <c r="D36" s="11">
        <v>692</v>
      </c>
      <c r="E36" s="11">
        <v>631</v>
      </c>
      <c r="F36" s="11">
        <v>304</v>
      </c>
      <c r="G36" s="11">
        <v>960</v>
      </c>
      <c r="H36" s="11">
        <v>107</v>
      </c>
      <c r="I36" s="11">
        <v>78</v>
      </c>
      <c r="J36" s="2">
        <v>45</v>
      </c>
    </row>
    <row r="37" spans="1:10" ht="12.75">
      <c r="A37" s="6" t="s">
        <v>82</v>
      </c>
      <c r="B37" s="11">
        <v>273</v>
      </c>
      <c r="C37" s="11">
        <v>2256</v>
      </c>
      <c r="D37" s="11">
        <v>703</v>
      </c>
      <c r="E37" s="11">
        <v>581</v>
      </c>
      <c r="F37" s="11">
        <v>468</v>
      </c>
      <c r="G37" s="11">
        <v>661</v>
      </c>
      <c r="H37" s="11">
        <v>140</v>
      </c>
      <c r="I37" s="11">
        <v>239</v>
      </c>
      <c r="J37" s="2">
        <v>116</v>
      </c>
    </row>
    <row r="38" spans="1:10" ht="12.75">
      <c r="A38" s="6" t="s">
        <v>83</v>
      </c>
      <c r="B38" s="11">
        <f>113+48</f>
        <v>161</v>
      </c>
      <c r="C38" s="11">
        <f>1892+280</f>
        <v>2172</v>
      </c>
      <c r="D38" s="11">
        <f>675+190</f>
        <v>865</v>
      </c>
      <c r="E38" s="11">
        <f>241+39</f>
        <v>280</v>
      </c>
      <c r="F38" s="11">
        <f>320+70</f>
        <v>390</v>
      </c>
      <c r="G38" s="11">
        <f>471+30</f>
        <v>501</v>
      </c>
      <c r="H38" s="11">
        <f>102+18</f>
        <v>120</v>
      </c>
      <c r="I38" s="11">
        <f>113+15</f>
        <v>128</v>
      </c>
      <c r="J38" s="2">
        <f>62+55</f>
        <v>117</v>
      </c>
    </row>
    <row r="39" spans="1:10" ht="12.75">
      <c r="A39" s="6" t="s">
        <v>84</v>
      </c>
      <c r="B39" s="54">
        <v>460</v>
      </c>
      <c r="C39" s="54">
        <v>1928</v>
      </c>
      <c r="D39" s="54">
        <v>872</v>
      </c>
      <c r="E39" s="54">
        <v>504</v>
      </c>
      <c r="F39" s="54">
        <v>493</v>
      </c>
      <c r="G39" s="54">
        <v>252</v>
      </c>
      <c r="H39" s="54">
        <v>308</v>
      </c>
      <c r="I39" s="54">
        <v>309</v>
      </c>
      <c r="J39" s="55">
        <v>188</v>
      </c>
    </row>
    <row r="40" spans="1:10" ht="12.75">
      <c r="A40" s="6" t="s">
        <v>85</v>
      </c>
      <c r="B40" s="56">
        <v>67</v>
      </c>
      <c r="C40" s="56">
        <v>1195</v>
      </c>
      <c r="D40" s="56">
        <v>420</v>
      </c>
      <c r="E40" s="56">
        <v>235</v>
      </c>
      <c r="F40" s="56">
        <v>205</v>
      </c>
      <c r="G40" s="56">
        <v>170</v>
      </c>
      <c r="H40" s="56">
        <v>82</v>
      </c>
      <c r="I40" s="56">
        <v>96</v>
      </c>
      <c r="J40" s="57">
        <v>81</v>
      </c>
    </row>
    <row r="41" spans="1:10" ht="12.75">
      <c r="A41" s="6" t="s">
        <v>86</v>
      </c>
      <c r="B41" s="11">
        <v>217</v>
      </c>
      <c r="C41" s="11">
        <v>1591</v>
      </c>
      <c r="D41" s="11">
        <v>491</v>
      </c>
      <c r="E41" s="11">
        <v>414</v>
      </c>
      <c r="F41" s="11">
        <v>314</v>
      </c>
      <c r="G41" s="11">
        <v>423</v>
      </c>
      <c r="H41" s="11">
        <v>94</v>
      </c>
      <c r="I41" s="11">
        <v>114</v>
      </c>
      <c r="J41" s="2">
        <v>99</v>
      </c>
    </row>
    <row r="42" spans="1:10" ht="12.75">
      <c r="A42" s="6" t="s">
        <v>87</v>
      </c>
      <c r="B42" s="11">
        <v>370</v>
      </c>
      <c r="C42" s="11">
        <v>2319</v>
      </c>
      <c r="D42" s="11">
        <v>757</v>
      </c>
      <c r="E42" s="11">
        <v>509</v>
      </c>
      <c r="F42" s="11">
        <v>424</v>
      </c>
      <c r="G42" s="11">
        <v>401</v>
      </c>
      <c r="H42" s="11">
        <v>236</v>
      </c>
      <c r="I42" s="11">
        <v>226</v>
      </c>
      <c r="J42" s="2">
        <v>209</v>
      </c>
    </row>
    <row r="43" spans="1:10" ht="12.75">
      <c r="A43" s="6" t="s">
        <v>88</v>
      </c>
      <c r="B43" s="11">
        <v>262</v>
      </c>
      <c r="C43" s="11">
        <v>2077</v>
      </c>
      <c r="D43" s="11">
        <v>738</v>
      </c>
      <c r="E43" s="11">
        <v>416</v>
      </c>
      <c r="F43" s="11">
        <v>311</v>
      </c>
      <c r="G43" s="11">
        <v>473</v>
      </c>
      <c r="H43" s="11">
        <v>57</v>
      </c>
      <c r="I43" s="11">
        <v>30</v>
      </c>
      <c r="J43" s="2">
        <v>95</v>
      </c>
    </row>
    <row r="44" spans="1:10" ht="12.75">
      <c r="A44" s="6" t="s">
        <v>89</v>
      </c>
      <c r="B44" s="11">
        <v>432</v>
      </c>
      <c r="C44" s="11">
        <v>1853</v>
      </c>
      <c r="D44" s="11">
        <v>1013</v>
      </c>
      <c r="E44" s="11">
        <v>261</v>
      </c>
      <c r="F44" s="11">
        <v>603</v>
      </c>
      <c r="G44" s="11">
        <v>43</v>
      </c>
      <c r="H44" s="11">
        <v>118</v>
      </c>
      <c r="I44" s="11">
        <v>47</v>
      </c>
      <c r="J44" s="2">
        <v>83</v>
      </c>
    </row>
    <row r="45" spans="1:10" ht="12.75">
      <c r="A45" s="6" t="s">
        <v>90</v>
      </c>
      <c r="B45" s="11">
        <v>746</v>
      </c>
      <c r="C45" s="11">
        <v>1357</v>
      </c>
      <c r="D45" s="11">
        <v>1060</v>
      </c>
      <c r="E45" s="11">
        <v>605</v>
      </c>
      <c r="F45" s="11">
        <v>410</v>
      </c>
      <c r="G45" s="11">
        <v>56</v>
      </c>
      <c r="H45" s="11">
        <v>189</v>
      </c>
      <c r="I45" s="11">
        <v>212</v>
      </c>
      <c r="J45" s="2">
        <v>173</v>
      </c>
    </row>
    <row r="46" spans="1:10" ht="12.75">
      <c r="A46" s="6" t="s">
        <v>91</v>
      </c>
      <c r="B46" s="11">
        <v>207</v>
      </c>
      <c r="C46" s="11">
        <v>1805</v>
      </c>
      <c r="D46" s="11">
        <v>761</v>
      </c>
      <c r="E46" s="11">
        <v>408</v>
      </c>
      <c r="F46" s="11">
        <v>389</v>
      </c>
      <c r="G46" s="11">
        <v>80</v>
      </c>
      <c r="H46" s="11">
        <v>142</v>
      </c>
      <c r="I46" s="11">
        <v>142</v>
      </c>
      <c r="J46" s="2">
        <v>154</v>
      </c>
    </row>
    <row r="47" spans="1:10" ht="12.75">
      <c r="A47" s="6" t="s">
        <v>92</v>
      </c>
      <c r="B47" s="11">
        <v>657</v>
      </c>
      <c r="C47" s="11">
        <v>1397</v>
      </c>
      <c r="D47" s="11">
        <v>554</v>
      </c>
      <c r="E47" s="11">
        <v>262</v>
      </c>
      <c r="F47" s="11">
        <v>391</v>
      </c>
      <c r="G47" s="11">
        <v>210</v>
      </c>
      <c r="H47" s="11">
        <v>69</v>
      </c>
      <c r="I47" s="11">
        <v>132</v>
      </c>
      <c r="J47" s="2">
        <v>121</v>
      </c>
    </row>
    <row r="48" spans="1:10" ht="12.75">
      <c r="A48" s="6" t="s">
        <v>93</v>
      </c>
      <c r="B48" s="11">
        <v>141</v>
      </c>
      <c r="C48" s="11">
        <v>1316</v>
      </c>
      <c r="D48" s="11">
        <v>724</v>
      </c>
      <c r="E48" s="11">
        <v>217</v>
      </c>
      <c r="F48" s="11">
        <v>355</v>
      </c>
      <c r="G48" s="11">
        <v>148</v>
      </c>
      <c r="H48" s="11">
        <v>121</v>
      </c>
      <c r="I48" s="11">
        <v>151</v>
      </c>
      <c r="J48" s="2">
        <v>59</v>
      </c>
    </row>
    <row r="49" spans="1:10" ht="12.75">
      <c r="A49" s="6" t="s">
        <v>94</v>
      </c>
      <c r="B49" s="11">
        <v>277</v>
      </c>
      <c r="C49" s="11">
        <v>784</v>
      </c>
      <c r="D49" s="11">
        <v>376</v>
      </c>
      <c r="E49" s="11">
        <v>183</v>
      </c>
      <c r="F49" s="11">
        <v>177</v>
      </c>
      <c r="G49" s="11">
        <v>38</v>
      </c>
      <c r="H49" s="11">
        <v>40</v>
      </c>
      <c r="I49" s="11">
        <v>74</v>
      </c>
      <c r="J49" s="2">
        <v>88</v>
      </c>
    </row>
    <row r="50" spans="1:10" ht="16.5" customHeight="1">
      <c r="A50" s="108" t="s">
        <v>95</v>
      </c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5.75" customHeight="1">
      <c r="A51" s="86" t="s">
        <v>63</v>
      </c>
      <c r="B51" s="86"/>
      <c r="C51" s="86"/>
      <c r="D51" s="86"/>
      <c r="E51" s="86"/>
      <c r="F51" s="86"/>
      <c r="G51" s="86"/>
      <c r="H51" s="86"/>
      <c r="I51" s="86"/>
      <c r="J51" s="86"/>
    </row>
  </sheetData>
  <sheetProtection/>
  <mergeCells count="4">
    <mergeCell ref="A50:J50"/>
    <mergeCell ref="A51:J51"/>
    <mergeCell ref="B4:J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2.25390625" style="0" customWidth="1"/>
  </cols>
  <sheetData>
    <row r="1" ht="12.75">
      <c r="A1" s="5" t="s">
        <v>243</v>
      </c>
    </row>
    <row r="2" spans="1:3" ht="23.25" customHeight="1">
      <c r="A2" s="87" t="s">
        <v>1</v>
      </c>
      <c r="B2" s="109" t="s">
        <v>96</v>
      </c>
      <c r="C2" s="94"/>
    </row>
    <row r="3" spans="1:3" ht="12.75">
      <c r="A3" s="88"/>
      <c r="B3" s="8" t="s">
        <v>97</v>
      </c>
      <c r="C3" s="9" t="s">
        <v>98</v>
      </c>
    </row>
    <row r="4" spans="1:3" ht="12.75" customHeight="1">
      <c r="A4" s="7" t="s">
        <v>99</v>
      </c>
      <c r="B4" s="11">
        <v>123</v>
      </c>
      <c r="C4" s="58">
        <v>371</v>
      </c>
    </row>
    <row r="5" spans="1:3" ht="12.75" customHeight="1">
      <c r="A5" s="7" t="s">
        <v>100</v>
      </c>
      <c r="B5" s="11">
        <v>738</v>
      </c>
      <c r="C5" s="59">
        <v>1756</v>
      </c>
    </row>
    <row r="6" spans="1:3" ht="12.75" customHeight="1">
      <c r="A6" s="7" t="s">
        <v>101</v>
      </c>
      <c r="B6" s="11">
        <v>2411</v>
      </c>
      <c r="C6" s="59">
        <v>3549</v>
      </c>
    </row>
    <row r="7" spans="1:3" ht="12.75" customHeight="1">
      <c r="A7" s="3" t="s">
        <v>102</v>
      </c>
      <c r="B7" s="11">
        <v>377</v>
      </c>
      <c r="C7" s="59">
        <v>737</v>
      </c>
    </row>
    <row r="8" spans="1:3" ht="12.75" customHeight="1">
      <c r="A8" s="3" t="s">
        <v>103</v>
      </c>
      <c r="B8" s="11">
        <v>10</v>
      </c>
      <c r="C8" s="59">
        <v>24</v>
      </c>
    </row>
    <row r="9" spans="1:3" ht="12.75" customHeight="1">
      <c r="A9" s="3" t="s">
        <v>104</v>
      </c>
      <c r="B9" s="11">
        <v>953</v>
      </c>
      <c r="C9" s="59">
        <v>826</v>
      </c>
    </row>
    <row r="10" spans="1:3" ht="12.75" customHeight="1">
      <c r="A10" s="3" t="s">
        <v>105</v>
      </c>
      <c r="B10" s="11">
        <v>1024</v>
      </c>
      <c r="C10" s="59">
        <v>1880</v>
      </c>
    </row>
    <row r="11" spans="1:3" ht="12.75" customHeight="1">
      <c r="A11" s="3" t="s">
        <v>106</v>
      </c>
      <c r="B11" s="11">
        <v>77</v>
      </c>
      <c r="C11" s="59">
        <v>82</v>
      </c>
    </row>
    <row r="12" spans="1:3" ht="14.25" customHeight="1">
      <c r="A12" s="108" t="s">
        <v>107</v>
      </c>
      <c r="B12" s="108"/>
      <c r="C12" s="108"/>
    </row>
    <row r="13" spans="1:3" ht="14.25" customHeight="1">
      <c r="A13" s="86" t="s">
        <v>108</v>
      </c>
      <c r="B13" s="86"/>
      <c r="C13" s="86"/>
    </row>
  </sheetData>
  <sheetProtection/>
  <mergeCells count="4">
    <mergeCell ref="A2:A3"/>
    <mergeCell ref="B2:C2"/>
    <mergeCell ref="A12:C12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9.875" style="0" customWidth="1"/>
    <col min="2" max="2" width="3.375" style="0" customWidth="1"/>
  </cols>
  <sheetData>
    <row r="1" spans="1:2" ht="12.75">
      <c r="A1" s="5" t="s">
        <v>244</v>
      </c>
      <c r="B1" s="1"/>
    </row>
    <row r="2" ht="12.75">
      <c r="A2" s="1" t="s">
        <v>207</v>
      </c>
    </row>
    <row r="3" spans="1:7" ht="12.75">
      <c r="A3" s="110" t="s">
        <v>1</v>
      </c>
      <c r="B3" s="111"/>
      <c r="C3" s="61">
        <v>2006</v>
      </c>
      <c r="D3" s="61">
        <v>2007</v>
      </c>
      <c r="E3" s="61">
        <v>2008</v>
      </c>
      <c r="F3" s="61">
        <v>2009</v>
      </c>
      <c r="G3" s="62">
        <v>2010</v>
      </c>
    </row>
    <row r="4" spans="1:7" ht="12.75" customHeight="1">
      <c r="A4" s="6" t="s">
        <v>148</v>
      </c>
      <c r="B4" s="23" t="s">
        <v>130</v>
      </c>
      <c r="C4" s="11">
        <v>115</v>
      </c>
      <c r="D4" s="11" t="s">
        <v>173</v>
      </c>
      <c r="E4" s="11" t="s">
        <v>173</v>
      </c>
      <c r="F4" s="2" t="s">
        <v>173</v>
      </c>
      <c r="G4" s="2">
        <v>115</v>
      </c>
    </row>
    <row r="5" spans="1:7" ht="12.75" customHeight="1">
      <c r="A5" s="6"/>
      <c r="B5" s="14" t="s">
        <v>32</v>
      </c>
      <c r="C5" s="11">
        <v>65</v>
      </c>
      <c r="D5" s="11">
        <v>66</v>
      </c>
      <c r="E5" s="11">
        <v>66</v>
      </c>
      <c r="F5" s="2">
        <v>67</v>
      </c>
      <c r="G5" s="2">
        <v>67</v>
      </c>
    </row>
    <row r="6" spans="1:7" ht="12.75" customHeight="1">
      <c r="A6" s="6" t="s">
        <v>149</v>
      </c>
      <c r="B6" s="14" t="s">
        <v>130</v>
      </c>
      <c r="C6" s="11">
        <v>2633</v>
      </c>
      <c r="D6" s="11" t="s">
        <v>173</v>
      </c>
      <c r="E6" s="11" t="s">
        <v>173</v>
      </c>
      <c r="G6" s="2">
        <v>2666</v>
      </c>
    </row>
    <row r="7" spans="1:7" ht="12.75" customHeight="1">
      <c r="A7" s="6"/>
      <c r="B7" s="14" t="s">
        <v>32</v>
      </c>
      <c r="C7" s="11">
        <v>2904</v>
      </c>
      <c r="D7" s="11">
        <v>2919</v>
      </c>
      <c r="E7" s="11">
        <v>2928</v>
      </c>
      <c r="F7" s="2">
        <v>2993</v>
      </c>
      <c r="G7" s="2">
        <v>2991</v>
      </c>
    </row>
    <row r="8" spans="1:7" ht="12.75" customHeight="1">
      <c r="A8" s="6" t="s">
        <v>150</v>
      </c>
      <c r="B8" s="14" t="s">
        <v>130</v>
      </c>
      <c r="C8" s="11" t="s">
        <v>173</v>
      </c>
      <c r="D8" s="11" t="s">
        <v>173</v>
      </c>
      <c r="E8" s="11" t="s">
        <v>173</v>
      </c>
      <c r="G8" s="2">
        <v>115</v>
      </c>
    </row>
    <row r="9" spans="1:7" ht="12.75" customHeight="1">
      <c r="A9" s="6"/>
      <c r="B9" s="14" t="s">
        <v>32</v>
      </c>
      <c r="C9" s="11">
        <v>119</v>
      </c>
      <c r="D9" s="11">
        <v>119</v>
      </c>
      <c r="E9" s="11">
        <v>119</v>
      </c>
      <c r="F9" s="2">
        <v>119</v>
      </c>
      <c r="G9" s="2">
        <v>119</v>
      </c>
    </row>
    <row r="10" spans="1:7" ht="12.75" customHeight="1">
      <c r="A10" s="6" t="s">
        <v>151</v>
      </c>
      <c r="B10" s="14" t="s">
        <v>130</v>
      </c>
      <c r="C10" s="11">
        <v>629301</v>
      </c>
      <c r="D10" s="11" t="s">
        <v>173</v>
      </c>
      <c r="E10" s="11" t="s">
        <v>173</v>
      </c>
      <c r="F10" s="64" t="s">
        <v>173</v>
      </c>
      <c r="G10" s="2">
        <v>633225</v>
      </c>
    </row>
    <row r="11" spans="1:7" ht="12.75" customHeight="1">
      <c r="A11" s="6"/>
      <c r="B11" s="14" t="s">
        <v>32</v>
      </c>
      <c r="C11" s="11">
        <v>634841</v>
      </c>
      <c r="D11" s="11">
        <v>634841</v>
      </c>
      <c r="E11" s="11">
        <v>634841</v>
      </c>
      <c r="F11" s="2">
        <v>634841</v>
      </c>
      <c r="G11" s="2">
        <v>634841</v>
      </c>
    </row>
    <row r="12" spans="1:7" ht="23.25" customHeight="1">
      <c r="A12" s="86" t="s">
        <v>109</v>
      </c>
      <c r="B12" s="86"/>
      <c r="C12" s="86"/>
      <c r="D12" s="86"/>
      <c r="E12" s="86"/>
      <c r="F12" s="86"/>
      <c r="G12" s="86"/>
    </row>
  </sheetData>
  <sheetProtection/>
  <mergeCells count="2">
    <mergeCell ref="A12:G1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4.375" style="0" customWidth="1"/>
    <col min="2" max="2" width="4.25390625" style="0" customWidth="1"/>
    <col min="8" max="8" width="9.125" style="44" customWidth="1"/>
  </cols>
  <sheetData>
    <row r="1" spans="1:2" ht="12.75">
      <c r="A1" s="5" t="s">
        <v>245</v>
      </c>
      <c r="B1" s="1"/>
    </row>
    <row r="2" ht="12.75">
      <c r="A2" s="1" t="s">
        <v>207</v>
      </c>
    </row>
    <row r="3" spans="1:7" ht="12.75">
      <c r="A3" s="111" t="s">
        <v>1</v>
      </c>
      <c r="B3" s="112"/>
      <c r="C3" s="61">
        <v>2006</v>
      </c>
      <c r="D3" s="61">
        <v>2007</v>
      </c>
      <c r="E3" s="61">
        <v>2008</v>
      </c>
      <c r="F3" s="62">
        <v>2009</v>
      </c>
      <c r="G3" s="62">
        <v>2010</v>
      </c>
    </row>
    <row r="4" spans="1:7" ht="12.75">
      <c r="A4" s="6" t="s">
        <v>152</v>
      </c>
      <c r="B4" s="14" t="s">
        <v>130</v>
      </c>
      <c r="C4" s="11">
        <v>2633</v>
      </c>
      <c r="D4" t="s">
        <v>173</v>
      </c>
      <c r="E4" s="11" t="s">
        <v>173</v>
      </c>
      <c r="F4" s="2" t="s">
        <v>173</v>
      </c>
      <c r="G4" s="21">
        <v>2666</v>
      </c>
    </row>
    <row r="5" spans="1:7" ht="12.75">
      <c r="A5" s="6"/>
      <c r="B5" s="14" t="s">
        <v>32</v>
      </c>
      <c r="C5" s="11">
        <v>2904</v>
      </c>
      <c r="D5" s="11">
        <v>2919</v>
      </c>
      <c r="E5" s="11">
        <v>2928</v>
      </c>
      <c r="F5" s="2">
        <v>2993</v>
      </c>
      <c r="G5" s="2">
        <v>2991</v>
      </c>
    </row>
    <row r="6" spans="1:7" ht="12.75">
      <c r="A6" s="24" t="s">
        <v>110</v>
      </c>
      <c r="B6" s="25"/>
      <c r="C6" s="11"/>
      <c r="D6" s="11"/>
      <c r="E6" s="11"/>
      <c r="F6" s="2"/>
      <c r="G6" s="63"/>
    </row>
    <row r="7" spans="1:7" ht="12.75">
      <c r="A7" s="22" t="s">
        <v>153</v>
      </c>
      <c r="B7" s="14" t="s">
        <v>32</v>
      </c>
      <c r="C7" s="11">
        <v>78</v>
      </c>
      <c r="D7" s="11">
        <v>85</v>
      </c>
      <c r="E7" s="11">
        <v>84</v>
      </c>
      <c r="F7" s="2">
        <v>75</v>
      </c>
      <c r="G7" s="65" t="s">
        <v>159</v>
      </c>
    </row>
    <row r="8" spans="1:7" ht="12.75">
      <c r="A8" s="6"/>
      <c r="B8" s="14" t="s">
        <v>130</v>
      </c>
      <c r="C8" s="11">
        <v>170</v>
      </c>
      <c r="D8" s="11" t="s">
        <v>173</v>
      </c>
      <c r="E8" s="11" t="s">
        <v>173</v>
      </c>
      <c r="F8" s="2" t="s">
        <v>173</v>
      </c>
      <c r="G8" s="2">
        <v>214</v>
      </c>
    </row>
    <row r="9" spans="1:7" ht="12.75">
      <c r="A9" s="22" t="s">
        <v>222</v>
      </c>
      <c r="B9" s="14" t="s">
        <v>32</v>
      </c>
      <c r="C9" s="11">
        <v>229</v>
      </c>
      <c r="D9" s="11">
        <v>243</v>
      </c>
      <c r="E9" s="11">
        <v>260</v>
      </c>
      <c r="F9" s="2">
        <v>278</v>
      </c>
      <c r="G9" s="2">
        <v>279</v>
      </c>
    </row>
    <row r="10" spans="1:7" ht="12.75">
      <c r="A10" s="6"/>
      <c r="B10" s="14" t="s">
        <v>130</v>
      </c>
      <c r="C10" s="11">
        <v>1536</v>
      </c>
      <c r="D10" s="11" t="s">
        <v>208</v>
      </c>
      <c r="E10" s="11" t="s">
        <v>173</v>
      </c>
      <c r="F10" s="2" t="s">
        <v>173</v>
      </c>
      <c r="G10" s="2">
        <v>1597</v>
      </c>
    </row>
    <row r="11" spans="1:7" ht="12.75">
      <c r="A11" s="22" t="s">
        <v>154</v>
      </c>
      <c r="B11" s="14" t="s">
        <v>32</v>
      </c>
      <c r="C11" s="11">
        <v>1725</v>
      </c>
      <c r="D11" s="11">
        <v>1730</v>
      </c>
      <c r="E11" s="11">
        <v>1751</v>
      </c>
      <c r="F11" s="2">
        <v>1791</v>
      </c>
      <c r="G11" s="2">
        <v>1823</v>
      </c>
    </row>
    <row r="12" spans="1:7" ht="16.5" customHeight="1">
      <c r="A12" s="86" t="s">
        <v>109</v>
      </c>
      <c r="B12" s="86"/>
      <c r="C12" s="86"/>
      <c r="D12" s="86"/>
      <c r="E12" s="86"/>
      <c r="F12" s="86"/>
      <c r="G12" s="86"/>
    </row>
  </sheetData>
  <sheetProtection/>
  <mergeCells count="2">
    <mergeCell ref="A12:G1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9.625" style="0" customWidth="1"/>
    <col min="2" max="2" width="4.25390625" style="0" customWidth="1"/>
    <col min="3" max="7" width="12.00390625" style="0" customWidth="1"/>
  </cols>
  <sheetData>
    <row r="1" spans="1:2" ht="12.75">
      <c r="A1" s="5" t="s">
        <v>246</v>
      </c>
      <c r="B1" s="5"/>
    </row>
    <row r="2" spans="1:7" ht="12.75">
      <c r="A2" s="110" t="s">
        <v>1</v>
      </c>
      <c r="B2" s="111"/>
      <c r="C2" s="61">
        <v>2005</v>
      </c>
      <c r="D2" s="61">
        <v>2006</v>
      </c>
      <c r="E2" s="61">
        <v>2007</v>
      </c>
      <c r="F2" s="61">
        <v>2008</v>
      </c>
      <c r="G2" s="62">
        <v>2009</v>
      </c>
    </row>
    <row r="3" spans="1:7" ht="12.75">
      <c r="A3" s="6" t="s">
        <v>111</v>
      </c>
      <c r="B3" s="20"/>
      <c r="C3" s="11"/>
      <c r="D3" s="11"/>
      <c r="E3" s="11"/>
      <c r="F3" s="11"/>
      <c r="G3" s="2"/>
    </row>
    <row r="4" spans="1:7" ht="12.75">
      <c r="A4" s="22" t="s">
        <v>155</v>
      </c>
      <c r="B4" s="14" t="s">
        <v>32</v>
      </c>
      <c r="C4" s="11">
        <v>2</v>
      </c>
      <c r="D4" s="11">
        <v>3</v>
      </c>
      <c r="E4" s="11">
        <v>3</v>
      </c>
      <c r="F4" s="11">
        <v>2</v>
      </c>
      <c r="G4" s="2">
        <v>2</v>
      </c>
    </row>
    <row r="5" spans="1:7" ht="12.75">
      <c r="A5" s="22" t="s">
        <v>156</v>
      </c>
      <c r="B5" s="14" t="s">
        <v>32</v>
      </c>
      <c r="C5" s="11">
        <v>1</v>
      </c>
      <c r="D5" s="11">
        <v>1</v>
      </c>
      <c r="E5" s="11">
        <v>1</v>
      </c>
      <c r="F5" s="11">
        <v>1</v>
      </c>
      <c r="G5" s="2">
        <v>1</v>
      </c>
    </row>
    <row r="6" spans="1:7" ht="12.75">
      <c r="A6" s="6" t="s">
        <v>112</v>
      </c>
      <c r="C6" s="76"/>
      <c r="D6" s="76"/>
      <c r="E6" s="76"/>
      <c r="F6" s="76"/>
      <c r="G6" s="63"/>
    </row>
    <row r="7" spans="1:7" ht="12.75">
      <c r="A7" s="22" t="s">
        <v>155</v>
      </c>
      <c r="B7" s="14" t="s">
        <v>130</v>
      </c>
      <c r="C7" s="11">
        <v>115</v>
      </c>
      <c r="D7" s="11">
        <v>99</v>
      </c>
      <c r="E7" s="11">
        <v>84</v>
      </c>
      <c r="F7" s="11">
        <v>100</v>
      </c>
      <c r="G7" s="2">
        <v>114</v>
      </c>
    </row>
    <row r="8" spans="1:7" ht="12.75">
      <c r="A8" s="6"/>
      <c r="B8" s="14" t="s">
        <v>32</v>
      </c>
      <c r="C8" s="11">
        <v>92</v>
      </c>
      <c r="D8" s="11">
        <v>105</v>
      </c>
      <c r="E8" s="11">
        <v>131</v>
      </c>
      <c r="F8" s="11">
        <v>76</v>
      </c>
      <c r="G8" s="2">
        <v>94</v>
      </c>
    </row>
    <row r="9" spans="1:7" ht="12.75">
      <c r="A9" s="22" t="s">
        <v>156</v>
      </c>
      <c r="B9" s="14" t="s">
        <v>130</v>
      </c>
      <c r="C9" s="11">
        <v>31</v>
      </c>
      <c r="D9" s="11">
        <v>71</v>
      </c>
      <c r="E9" s="11">
        <v>25</v>
      </c>
      <c r="F9" s="11">
        <v>46</v>
      </c>
      <c r="G9" s="2">
        <v>56</v>
      </c>
    </row>
    <row r="10" spans="1:7" ht="12.75">
      <c r="A10" s="6"/>
      <c r="B10" s="14" t="s">
        <v>32</v>
      </c>
      <c r="C10" s="11">
        <v>36</v>
      </c>
      <c r="D10" s="11">
        <v>39</v>
      </c>
      <c r="E10" s="11">
        <v>28</v>
      </c>
      <c r="F10" s="11">
        <v>20</v>
      </c>
      <c r="G10" s="2">
        <v>42</v>
      </c>
    </row>
    <row r="11" spans="1:7" ht="22.5">
      <c r="A11" s="6" t="s">
        <v>113</v>
      </c>
      <c r="B11" s="25"/>
      <c r="C11" s="76"/>
      <c r="D11" s="76"/>
      <c r="E11" s="76"/>
      <c r="F11" s="76"/>
      <c r="G11" s="63"/>
    </row>
    <row r="12" spans="1:7" ht="12.75">
      <c r="A12" s="22" t="s">
        <v>155</v>
      </c>
      <c r="B12" s="14" t="s">
        <v>130</v>
      </c>
      <c r="C12" s="11">
        <v>87</v>
      </c>
      <c r="D12" s="11">
        <v>62</v>
      </c>
      <c r="E12" s="11">
        <v>48</v>
      </c>
      <c r="F12" s="11">
        <v>57</v>
      </c>
      <c r="G12" s="2">
        <v>50</v>
      </c>
    </row>
    <row r="13" spans="1:7" ht="12.75">
      <c r="A13" s="6"/>
      <c r="B13" s="14" t="s">
        <v>32</v>
      </c>
      <c r="C13" s="11">
        <v>58</v>
      </c>
      <c r="D13" s="11">
        <v>75</v>
      </c>
      <c r="E13" s="11">
        <v>91</v>
      </c>
      <c r="F13" s="11">
        <v>51</v>
      </c>
      <c r="G13" s="2">
        <v>68</v>
      </c>
    </row>
    <row r="14" spans="1:7" ht="12.75">
      <c r="A14" s="22" t="s">
        <v>156</v>
      </c>
      <c r="B14" s="14" t="s">
        <v>130</v>
      </c>
      <c r="C14" s="11">
        <v>28</v>
      </c>
      <c r="D14" s="11">
        <v>57</v>
      </c>
      <c r="E14" s="11">
        <v>19</v>
      </c>
      <c r="F14" s="11">
        <v>39</v>
      </c>
      <c r="G14" s="2">
        <v>42</v>
      </c>
    </row>
    <row r="15" spans="1:7" ht="12.75">
      <c r="A15" s="6"/>
      <c r="B15" s="14" t="s">
        <v>32</v>
      </c>
      <c r="C15" s="11">
        <v>27</v>
      </c>
      <c r="D15" s="11">
        <v>27</v>
      </c>
      <c r="E15" s="11">
        <v>26</v>
      </c>
      <c r="F15" s="11">
        <v>14</v>
      </c>
      <c r="G15" s="2">
        <v>35</v>
      </c>
    </row>
    <row r="16" spans="1:7" ht="15" customHeight="1">
      <c r="A16" s="86" t="s">
        <v>109</v>
      </c>
      <c r="B16" s="86"/>
      <c r="C16" s="86"/>
      <c r="D16" s="86"/>
      <c r="E16" s="86"/>
      <c r="F16" s="86"/>
      <c r="G16" s="86"/>
    </row>
  </sheetData>
  <sheetProtection/>
  <mergeCells count="2">
    <mergeCell ref="A16:G16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="125" zoomScaleNormal="125" zoomScalePageLayoutView="0" workbookViewId="0" topLeftCell="A1">
      <selection activeCell="A1" sqref="A1:C1"/>
    </sheetView>
  </sheetViews>
  <sheetFormatPr defaultColWidth="9.00390625" defaultRowHeight="12.75"/>
  <cols>
    <col min="1" max="1" width="23.875" style="0" customWidth="1"/>
    <col min="2" max="3" width="13.75390625" style="0" customWidth="1"/>
  </cols>
  <sheetData>
    <row r="1" spans="1:3" ht="38.25" customHeight="1">
      <c r="A1" s="113" t="s">
        <v>247</v>
      </c>
      <c r="B1" s="113"/>
      <c r="C1" s="113"/>
    </row>
    <row r="2" spans="1:3" ht="15" customHeight="1">
      <c r="A2" s="37" t="s">
        <v>1</v>
      </c>
      <c r="B2" s="8" t="s">
        <v>223</v>
      </c>
      <c r="C2" s="9" t="s">
        <v>224</v>
      </c>
    </row>
    <row r="3" spans="1:4" ht="12.75" customHeight="1">
      <c r="A3" s="7" t="s">
        <v>114</v>
      </c>
      <c r="B3" s="11"/>
      <c r="C3" s="35"/>
      <c r="D3" s="44"/>
    </row>
    <row r="4" spans="1:4" ht="12.75" customHeight="1">
      <c r="A4" s="3" t="s">
        <v>115</v>
      </c>
      <c r="B4" s="11">
        <v>6</v>
      </c>
      <c r="C4" s="35">
        <v>5</v>
      </c>
      <c r="D4" s="44"/>
    </row>
    <row r="5" spans="1:3" ht="12.75" customHeight="1">
      <c r="A5" s="3" t="s">
        <v>116</v>
      </c>
      <c r="B5" s="11">
        <v>30</v>
      </c>
      <c r="C5" s="35">
        <v>25.2</v>
      </c>
    </row>
    <row r="6" spans="1:3" ht="12.75" customHeight="1">
      <c r="A6" s="3" t="s">
        <v>117</v>
      </c>
      <c r="B6" s="11">
        <v>67</v>
      </c>
      <c r="C6" s="35">
        <v>56.3</v>
      </c>
    </row>
    <row r="7" spans="1:3" ht="12.75" customHeight="1">
      <c r="A7" s="3" t="s">
        <v>118</v>
      </c>
      <c r="B7" s="11">
        <v>16</v>
      </c>
      <c r="C7" s="35">
        <v>13.5</v>
      </c>
    </row>
    <row r="8" spans="1:3" ht="20.25" customHeight="1">
      <c r="A8" s="86" t="s">
        <v>225</v>
      </c>
      <c r="B8" s="86"/>
      <c r="C8" s="86"/>
    </row>
  </sheetData>
  <sheetProtection/>
  <mergeCells count="2">
    <mergeCell ref="A8:C8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8.375" style="0" customWidth="1"/>
    <col min="2" max="2" width="4.75390625" style="0" customWidth="1"/>
    <col min="3" max="7" width="11.875" style="0" customWidth="1"/>
  </cols>
  <sheetData>
    <row r="1" spans="1:2" ht="12.75">
      <c r="A1" s="5" t="s">
        <v>248</v>
      </c>
      <c r="B1" s="1"/>
    </row>
    <row r="2" ht="12.75">
      <c r="A2" s="1" t="s">
        <v>157</v>
      </c>
    </row>
    <row r="3" spans="1:7" ht="12.75">
      <c r="A3" s="110" t="s">
        <v>1</v>
      </c>
      <c r="B3" s="111"/>
      <c r="C3" s="61">
        <v>2005</v>
      </c>
      <c r="D3" s="61">
        <v>2006</v>
      </c>
      <c r="E3" s="61">
        <v>2007</v>
      </c>
      <c r="F3" s="61">
        <v>2008</v>
      </c>
      <c r="G3" s="62">
        <v>2009</v>
      </c>
    </row>
    <row r="4" spans="1:7" ht="12.75">
      <c r="A4" s="6" t="s">
        <v>36</v>
      </c>
      <c r="B4" s="14" t="s">
        <v>130</v>
      </c>
      <c r="C4" s="11">
        <v>6699</v>
      </c>
      <c r="D4" s="11" t="s">
        <v>173</v>
      </c>
      <c r="E4" s="11" t="s">
        <v>173</v>
      </c>
      <c r="F4" s="11" t="s">
        <v>173</v>
      </c>
      <c r="G4" s="2">
        <v>7900</v>
      </c>
    </row>
    <row r="5" spans="1:7" ht="12.75">
      <c r="A5" s="6"/>
      <c r="B5" s="14" t="s">
        <v>32</v>
      </c>
      <c r="C5" s="11">
        <v>3269</v>
      </c>
      <c r="D5" s="11">
        <v>3140</v>
      </c>
      <c r="E5" s="11">
        <v>3321</v>
      </c>
      <c r="F5" s="11">
        <v>3127</v>
      </c>
      <c r="G5" s="2">
        <v>3676</v>
      </c>
    </row>
    <row r="6" spans="1:7" ht="12.75">
      <c r="A6" s="6" t="s">
        <v>50</v>
      </c>
      <c r="B6" s="14" t="s">
        <v>130</v>
      </c>
      <c r="C6" s="11">
        <v>23915</v>
      </c>
      <c r="D6" s="11" t="s">
        <v>173</v>
      </c>
      <c r="E6" s="11" t="s">
        <v>173</v>
      </c>
      <c r="F6" s="11" t="s">
        <v>173</v>
      </c>
      <c r="G6" s="2">
        <v>34791</v>
      </c>
    </row>
    <row r="7" spans="1:7" ht="12.75">
      <c r="A7" s="6"/>
      <c r="B7" s="14" t="s">
        <v>32</v>
      </c>
      <c r="C7" s="11">
        <v>20767</v>
      </c>
      <c r="D7" s="11">
        <v>21116</v>
      </c>
      <c r="E7" s="11">
        <v>19047</v>
      </c>
      <c r="F7" s="11">
        <v>20681</v>
      </c>
      <c r="G7" s="2">
        <v>22804</v>
      </c>
    </row>
    <row r="8" spans="1:7" ht="12.75">
      <c r="A8" s="6" t="s">
        <v>51</v>
      </c>
      <c r="B8" s="14" t="s">
        <v>130</v>
      </c>
      <c r="C8" s="11">
        <v>7686</v>
      </c>
      <c r="D8" s="11" t="s">
        <v>173</v>
      </c>
      <c r="E8" s="11" t="s">
        <v>173</v>
      </c>
      <c r="F8" s="11" t="s">
        <v>173</v>
      </c>
      <c r="G8" s="2">
        <v>9350</v>
      </c>
    </row>
    <row r="9" spans="1:7" ht="12.75">
      <c r="A9" s="6"/>
      <c r="B9" s="14" t="s">
        <v>32</v>
      </c>
      <c r="C9" s="11">
        <v>8110</v>
      </c>
      <c r="D9" s="11">
        <v>7484</v>
      </c>
      <c r="E9" s="11">
        <v>5447</v>
      </c>
      <c r="F9" s="11">
        <v>7494</v>
      </c>
      <c r="G9" s="2">
        <v>8588</v>
      </c>
    </row>
    <row r="10" spans="1:7" ht="12.75">
      <c r="A10" s="6" t="s">
        <v>53</v>
      </c>
      <c r="B10" s="14" t="s">
        <v>130</v>
      </c>
      <c r="C10" s="11">
        <v>5085</v>
      </c>
      <c r="D10" s="11" t="s">
        <v>173</v>
      </c>
      <c r="E10" s="11" t="s">
        <v>173</v>
      </c>
      <c r="F10" s="11" t="s">
        <v>173</v>
      </c>
      <c r="G10" s="2">
        <v>4462</v>
      </c>
    </row>
    <row r="11" spans="1:7" ht="12.75">
      <c r="A11" s="6"/>
      <c r="B11" s="14" t="s">
        <v>32</v>
      </c>
      <c r="C11" s="11">
        <v>4297</v>
      </c>
      <c r="D11" s="11">
        <v>4625</v>
      </c>
      <c r="E11" s="11">
        <v>3901</v>
      </c>
      <c r="F11" s="11">
        <v>4267</v>
      </c>
      <c r="G11" s="2">
        <v>4183</v>
      </c>
    </row>
    <row r="12" spans="1:7" ht="12.75">
      <c r="A12" s="6" t="s">
        <v>54</v>
      </c>
      <c r="B12" s="14" t="s">
        <v>130</v>
      </c>
      <c r="C12" s="11">
        <v>1553</v>
      </c>
      <c r="D12" s="11" t="s">
        <v>173</v>
      </c>
      <c r="E12" s="11" t="s">
        <v>173</v>
      </c>
      <c r="F12" s="11" t="s">
        <v>173</v>
      </c>
      <c r="G12" s="2">
        <v>1882</v>
      </c>
    </row>
    <row r="13" spans="1:7" ht="12.75">
      <c r="A13" s="6"/>
      <c r="B13" s="14" t="s">
        <v>32</v>
      </c>
      <c r="C13" s="11">
        <v>1562</v>
      </c>
      <c r="D13" s="11">
        <v>1666</v>
      </c>
      <c r="E13" s="11">
        <v>1559</v>
      </c>
      <c r="F13" s="11">
        <v>1658</v>
      </c>
      <c r="G13" s="2">
        <v>1794</v>
      </c>
    </row>
    <row r="14" spans="1:7" ht="12.75">
      <c r="A14" s="6" t="s">
        <v>56</v>
      </c>
      <c r="B14" s="14" t="s">
        <v>130</v>
      </c>
      <c r="C14" s="11">
        <v>2731</v>
      </c>
      <c r="D14" s="11" t="s">
        <v>173</v>
      </c>
      <c r="E14" s="11" t="s">
        <v>173</v>
      </c>
      <c r="F14" s="11" t="s">
        <v>173</v>
      </c>
      <c r="G14" s="2">
        <v>2474</v>
      </c>
    </row>
    <row r="15" spans="1:7" ht="12.75">
      <c r="A15" s="6"/>
      <c r="B15" s="14" t="s">
        <v>32</v>
      </c>
      <c r="C15" s="11">
        <v>1406</v>
      </c>
      <c r="D15" s="11">
        <v>1528</v>
      </c>
      <c r="E15" s="11">
        <v>1526</v>
      </c>
      <c r="F15" s="11">
        <v>1553</v>
      </c>
      <c r="G15" s="2">
        <v>1482</v>
      </c>
    </row>
    <row r="16" spans="1:7" ht="12.75">
      <c r="A16" s="6" t="s">
        <v>209</v>
      </c>
      <c r="B16" s="14" t="s">
        <v>32</v>
      </c>
      <c r="C16" s="11">
        <v>1366</v>
      </c>
      <c r="D16" s="11">
        <v>1401</v>
      </c>
      <c r="E16" s="11">
        <v>1298</v>
      </c>
      <c r="F16" s="11">
        <v>1472</v>
      </c>
      <c r="G16" s="2">
        <v>1518</v>
      </c>
    </row>
    <row r="17" spans="1:7" ht="12.75">
      <c r="A17" s="6" t="s">
        <v>52</v>
      </c>
      <c r="B17" s="14" t="s">
        <v>130</v>
      </c>
      <c r="C17" s="11">
        <v>4903</v>
      </c>
      <c r="D17" s="11" t="s">
        <v>173</v>
      </c>
      <c r="E17" s="11" t="s">
        <v>173</v>
      </c>
      <c r="F17" s="11" t="s">
        <v>173</v>
      </c>
      <c r="G17" s="2">
        <v>6724</v>
      </c>
    </row>
    <row r="18" spans="1:7" ht="12.75">
      <c r="A18" s="6"/>
      <c r="B18" s="14" t="s">
        <v>32</v>
      </c>
      <c r="C18" s="11">
        <v>3309</v>
      </c>
      <c r="D18" s="11">
        <v>3521</v>
      </c>
      <c r="E18" s="11">
        <v>3972</v>
      </c>
      <c r="F18" s="11">
        <v>3795</v>
      </c>
      <c r="G18" s="2">
        <v>4688</v>
      </c>
    </row>
    <row r="19" spans="1:7" ht="12.75">
      <c r="A19" s="6" t="s">
        <v>122</v>
      </c>
      <c r="B19" s="14" t="s">
        <v>130</v>
      </c>
      <c r="C19" s="11">
        <v>2793</v>
      </c>
      <c r="D19" s="11" t="s">
        <v>173</v>
      </c>
      <c r="E19" s="11" t="s">
        <v>173</v>
      </c>
      <c r="F19" s="11" t="s">
        <v>173</v>
      </c>
      <c r="G19" s="2">
        <v>3393</v>
      </c>
    </row>
    <row r="20" spans="1:7" ht="12.75">
      <c r="A20" s="6"/>
      <c r="B20" s="14" t="s">
        <v>32</v>
      </c>
      <c r="C20" s="11">
        <v>2856</v>
      </c>
      <c r="D20" s="11">
        <v>3501</v>
      </c>
      <c r="E20" s="11">
        <v>3663</v>
      </c>
      <c r="F20" s="11">
        <v>3713</v>
      </c>
      <c r="G20" s="2">
        <v>4070</v>
      </c>
    </row>
    <row r="21" spans="1:7" ht="12.75">
      <c r="A21" s="6" t="s">
        <v>120</v>
      </c>
      <c r="B21" s="14" t="s">
        <v>130</v>
      </c>
      <c r="C21" s="11">
        <v>5728</v>
      </c>
      <c r="D21" s="11" t="s">
        <v>173</v>
      </c>
      <c r="E21" s="11" t="s">
        <v>173</v>
      </c>
      <c r="F21" s="11" t="s">
        <v>173</v>
      </c>
      <c r="G21" s="2">
        <v>11205</v>
      </c>
    </row>
    <row r="22" spans="1:7" ht="12.75">
      <c r="A22" s="6"/>
      <c r="B22" s="14" t="s">
        <v>32</v>
      </c>
      <c r="C22" s="11">
        <v>2064</v>
      </c>
      <c r="D22" s="11">
        <v>2150</v>
      </c>
      <c r="E22" s="11">
        <v>2869</v>
      </c>
      <c r="F22" s="11">
        <v>2950</v>
      </c>
      <c r="G22" s="2">
        <v>3875</v>
      </c>
    </row>
    <row r="23" spans="1:7" ht="13.5" customHeight="1">
      <c r="A23" s="86" t="s">
        <v>109</v>
      </c>
      <c r="B23" s="86"/>
      <c r="C23" s="86"/>
      <c r="D23" s="86"/>
      <c r="E23" s="86"/>
      <c r="F23" s="86"/>
      <c r="G23" s="86"/>
    </row>
  </sheetData>
  <sheetProtection/>
  <mergeCells count="2">
    <mergeCell ref="A3:B3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4.875" style="0" customWidth="1"/>
    <col min="2" max="5" width="10.00390625" style="0" customWidth="1"/>
  </cols>
  <sheetData>
    <row r="1" ht="12.75">
      <c r="A1" s="5" t="s">
        <v>249</v>
      </c>
    </row>
    <row r="2" spans="1:3" ht="23.25" customHeight="1">
      <c r="A2" s="115" t="s">
        <v>226</v>
      </c>
      <c r="B2" s="115"/>
      <c r="C2" s="115"/>
    </row>
    <row r="3" spans="1:5" ht="12.75" customHeight="1">
      <c r="A3" s="70" t="s">
        <v>1</v>
      </c>
      <c r="B3" s="13" t="s">
        <v>227</v>
      </c>
      <c r="C3" s="68"/>
      <c r="D3" s="68"/>
      <c r="E3" s="68"/>
    </row>
    <row r="4" spans="1:5" ht="12.75">
      <c r="A4" s="66" t="s">
        <v>211</v>
      </c>
      <c r="B4" s="2">
        <v>2127</v>
      </c>
      <c r="C4" s="60"/>
      <c r="D4" s="60"/>
      <c r="E4" s="60"/>
    </row>
    <row r="5" spans="1:5" ht="12.75">
      <c r="A5" s="3" t="s">
        <v>212</v>
      </c>
      <c r="B5" s="2">
        <v>569</v>
      </c>
      <c r="C5" s="60"/>
      <c r="D5" s="60"/>
      <c r="E5" s="60"/>
    </row>
    <row r="6" spans="1:5" ht="12.75">
      <c r="A6" s="3" t="s">
        <v>213</v>
      </c>
      <c r="B6" s="2">
        <v>1147</v>
      </c>
      <c r="C6" s="60"/>
      <c r="D6" s="60"/>
      <c r="E6" s="60"/>
    </row>
    <row r="7" spans="1:5" ht="12.75">
      <c r="A7" s="3" t="s">
        <v>214</v>
      </c>
      <c r="B7" s="2">
        <v>411</v>
      </c>
      <c r="C7" s="60"/>
      <c r="D7" s="60"/>
      <c r="E7" s="60"/>
    </row>
    <row r="8" spans="1:5" ht="12.75">
      <c r="A8" s="66" t="s">
        <v>215</v>
      </c>
      <c r="B8" s="2">
        <v>6209</v>
      </c>
      <c r="C8" s="60"/>
      <c r="D8" s="60"/>
      <c r="E8" s="60"/>
    </row>
    <row r="9" spans="1:5" ht="12.75">
      <c r="A9" s="3" t="s">
        <v>216</v>
      </c>
      <c r="B9" s="2">
        <v>2498</v>
      </c>
      <c r="C9" s="60"/>
      <c r="D9" s="60"/>
      <c r="E9" s="60"/>
    </row>
    <row r="10" spans="1:5" ht="12.75">
      <c r="A10" s="3" t="s">
        <v>217</v>
      </c>
      <c r="B10" s="2">
        <v>3098</v>
      </c>
      <c r="C10" s="60"/>
      <c r="D10" s="60"/>
      <c r="E10" s="60"/>
    </row>
    <row r="11" spans="1:5" ht="12.75">
      <c r="A11" s="3" t="s">
        <v>218</v>
      </c>
      <c r="B11" s="2">
        <v>613</v>
      </c>
      <c r="C11" s="60"/>
      <c r="D11" s="60"/>
      <c r="E11" s="60"/>
    </row>
    <row r="12" spans="1:5" ht="12.75">
      <c r="A12" s="66" t="s">
        <v>51</v>
      </c>
      <c r="B12" s="2">
        <v>9777</v>
      </c>
      <c r="C12" s="60"/>
      <c r="D12" s="60"/>
      <c r="E12" s="60"/>
    </row>
    <row r="13" spans="1:5" ht="12.75">
      <c r="A13" s="66" t="s">
        <v>53</v>
      </c>
      <c r="B13" s="2">
        <v>1868</v>
      </c>
      <c r="C13" s="60"/>
      <c r="D13" s="60"/>
      <c r="E13" s="60"/>
    </row>
    <row r="14" spans="1:5" ht="12.75">
      <c r="A14" s="66" t="s">
        <v>120</v>
      </c>
      <c r="B14" s="2">
        <v>2086</v>
      </c>
      <c r="C14" s="60"/>
      <c r="D14" s="60"/>
      <c r="E14" s="60"/>
    </row>
    <row r="15" spans="1:5" ht="12.75">
      <c r="A15" s="66" t="s">
        <v>122</v>
      </c>
      <c r="B15" s="2">
        <v>21</v>
      </c>
      <c r="C15" s="60"/>
      <c r="D15" s="60"/>
      <c r="E15" s="60"/>
    </row>
    <row r="16" spans="1:5" ht="12.75">
      <c r="A16" s="66" t="s">
        <v>56</v>
      </c>
      <c r="B16" s="2">
        <v>426</v>
      </c>
      <c r="C16" s="60"/>
      <c r="D16" s="60"/>
      <c r="E16" s="60"/>
    </row>
    <row r="17" spans="1:5" ht="12.75">
      <c r="A17" s="66" t="s">
        <v>190</v>
      </c>
      <c r="B17" s="2">
        <v>2166</v>
      </c>
      <c r="C17" s="60"/>
      <c r="D17" s="60"/>
      <c r="E17" s="60"/>
    </row>
    <row r="18" spans="1:5" ht="12.75">
      <c r="A18" s="66" t="s">
        <v>121</v>
      </c>
      <c r="B18" s="2">
        <v>2172</v>
      </c>
      <c r="C18" s="60"/>
      <c r="D18" s="60"/>
      <c r="E18" s="60"/>
    </row>
    <row r="19" spans="1:5" ht="12.75" customHeight="1">
      <c r="A19" s="67" t="s">
        <v>219</v>
      </c>
      <c r="B19" s="6"/>
      <c r="C19" s="6"/>
      <c r="D19" s="6"/>
      <c r="E19" s="6"/>
    </row>
    <row r="20" spans="1:5" ht="12.75">
      <c r="A20" s="114" t="s">
        <v>1</v>
      </c>
      <c r="B20" s="17" t="s">
        <v>143</v>
      </c>
      <c r="C20" s="17" t="s">
        <v>144</v>
      </c>
      <c r="D20" s="17" t="s">
        <v>145</v>
      </c>
      <c r="E20" s="18" t="s">
        <v>147</v>
      </c>
    </row>
    <row r="21" spans="1:5" ht="12.75">
      <c r="A21" s="107"/>
      <c r="B21" s="94" t="s">
        <v>18</v>
      </c>
      <c r="C21" s="95"/>
      <c r="D21" s="95"/>
      <c r="E21" s="95"/>
    </row>
    <row r="22" spans="1:5" ht="12.75">
      <c r="A22" s="66" t="s">
        <v>53</v>
      </c>
      <c r="B22" s="2">
        <v>3839</v>
      </c>
      <c r="C22" s="2">
        <v>3299</v>
      </c>
      <c r="D22" s="2">
        <v>3136</v>
      </c>
      <c r="E22" s="2">
        <v>2843</v>
      </c>
    </row>
    <row r="23" spans="1:5" ht="12.75">
      <c r="A23" s="66" t="s">
        <v>54</v>
      </c>
      <c r="B23" s="2">
        <v>293</v>
      </c>
      <c r="C23" s="2">
        <v>280</v>
      </c>
      <c r="D23" s="2">
        <v>199</v>
      </c>
      <c r="E23" s="2">
        <v>227</v>
      </c>
    </row>
    <row r="24" spans="1:5" ht="12.75">
      <c r="A24" s="66" t="s">
        <v>56</v>
      </c>
      <c r="B24" s="2">
        <v>564</v>
      </c>
      <c r="C24" s="2">
        <v>392</v>
      </c>
      <c r="D24" s="2">
        <v>676</v>
      </c>
      <c r="E24" s="2">
        <v>558</v>
      </c>
    </row>
    <row r="25" spans="1:5" ht="12.75">
      <c r="A25" s="66" t="s">
        <v>209</v>
      </c>
      <c r="B25" s="2">
        <v>154</v>
      </c>
      <c r="C25" s="2">
        <v>178</v>
      </c>
      <c r="D25" s="2">
        <v>214</v>
      </c>
      <c r="E25" s="2">
        <v>245</v>
      </c>
    </row>
    <row r="26" spans="1:5" ht="12.75">
      <c r="A26" s="66" t="s">
        <v>55</v>
      </c>
      <c r="B26" s="2">
        <v>204</v>
      </c>
      <c r="C26" s="2">
        <v>213</v>
      </c>
      <c r="D26" s="2">
        <v>176</v>
      </c>
      <c r="E26" s="2">
        <v>282</v>
      </c>
    </row>
    <row r="27" spans="1:5" ht="12.75">
      <c r="A27" s="66" t="s">
        <v>120</v>
      </c>
      <c r="B27" s="2">
        <v>221</v>
      </c>
      <c r="C27" s="2">
        <v>217</v>
      </c>
      <c r="D27" s="2">
        <v>1246</v>
      </c>
      <c r="E27" s="2">
        <v>2803</v>
      </c>
    </row>
    <row r="28" spans="1:5" ht="12.75">
      <c r="A28" s="66" t="s">
        <v>122</v>
      </c>
      <c r="B28" s="2" t="s">
        <v>179</v>
      </c>
      <c r="C28" s="2" t="s">
        <v>179</v>
      </c>
      <c r="D28" s="2">
        <v>5</v>
      </c>
      <c r="E28" s="2" t="s">
        <v>179</v>
      </c>
    </row>
    <row r="29" spans="1:5" ht="12.75">
      <c r="A29" s="66" t="s">
        <v>121</v>
      </c>
      <c r="B29" s="2">
        <v>1879</v>
      </c>
      <c r="C29" s="2">
        <v>1816</v>
      </c>
      <c r="D29" s="2">
        <v>2137</v>
      </c>
      <c r="E29" s="2">
        <v>2045</v>
      </c>
    </row>
    <row r="30" spans="1:5" ht="12.75">
      <c r="A30" s="66" t="s">
        <v>158</v>
      </c>
      <c r="B30" s="2">
        <v>326</v>
      </c>
      <c r="C30" s="2">
        <v>312</v>
      </c>
      <c r="D30" s="2">
        <v>341</v>
      </c>
      <c r="E30" s="2">
        <v>319</v>
      </c>
    </row>
    <row r="31" spans="1:5" ht="29.25" customHeight="1">
      <c r="A31" s="116" t="s">
        <v>228</v>
      </c>
      <c r="B31" s="116"/>
      <c r="C31" s="116"/>
      <c r="D31" s="116"/>
      <c r="E31" s="116"/>
    </row>
  </sheetData>
  <sheetProtection/>
  <mergeCells count="4">
    <mergeCell ref="A20:A21"/>
    <mergeCell ref="B21:E21"/>
    <mergeCell ref="A2:C2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25.875" style="0" customWidth="1"/>
    <col min="2" max="5" width="10.625" style="0" customWidth="1"/>
  </cols>
  <sheetData>
    <row r="1" ht="12.75">
      <c r="A1" s="5" t="s">
        <v>250</v>
      </c>
    </row>
    <row r="2" spans="1:6" ht="15.75" customHeight="1">
      <c r="A2" s="69" t="s">
        <v>1</v>
      </c>
      <c r="B2" s="17" t="s">
        <v>143</v>
      </c>
      <c r="C2" s="17" t="s">
        <v>144</v>
      </c>
      <c r="D2" s="17" t="s">
        <v>145</v>
      </c>
      <c r="E2" s="18" t="s">
        <v>147</v>
      </c>
      <c r="F2" s="44"/>
    </row>
    <row r="3" spans="1:6" ht="12.75" customHeight="1">
      <c r="A3" s="6" t="s">
        <v>229</v>
      </c>
      <c r="B3" s="11">
        <v>812</v>
      </c>
      <c r="C3" s="11">
        <v>641</v>
      </c>
      <c r="D3" s="11">
        <v>707</v>
      </c>
      <c r="E3" s="2">
        <v>863</v>
      </c>
      <c r="F3" s="44"/>
    </row>
    <row r="4" spans="1:6" ht="12.75" customHeight="1">
      <c r="A4" s="6" t="s">
        <v>230</v>
      </c>
      <c r="B4" s="11">
        <v>1354528</v>
      </c>
      <c r="C4" s="11">
        <v>875466</v>
      </c>
      <c r="D4" s="11">
        <v>1448832</v>
      </c>
      <c r="E4" s="2">
        <v>2005334</v>
      </c>
      <c r="F4" s="44"/>
    </row>
    <row r="5" spans="1:5" ht="36" customHeight="1">
      <c r="A5" s="85" t="s">
        <v>231</v>
      </c>
      <c r="B5" s="85"/>
      <c r="C5" s="85"/>
      <c r="D5" s="85"/>
      <c r="E5" s="85"/>
    </row>
  </sheetData>
  <sheetProtection/>
  <mergeCells count="1"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5.375" style="0" customWidth="1"/>
  </cols>
  <sheetData>
    <row r="1" ht="12.75">
      <c r="A1" s="5" t="s">
        <v>233</v>
      </c>
    </row>
    <row r="2" ht="12.75">
      <c r="A2" s="1" t="s">
        <v>207</v>
      </c>
    </row>
    <row r="3" spans="1:6" ht="12.75">
      <c r="A3" s="87" t="s">
        <v>1</v>
      </c>
      <c r="B3" s="12">
        <v>2006</v>
      </c>
      <c r="C3" s="12">
        <v>2007</v>
      </c>
      <c r="D3" s="12">
        <v>2008</v>
      </c>
      <c r="E3" s="12">
        <v>2009</v>
      </c>
      <c r="F3" s="13">
        <v>2010</v>
      </c>
    </row>
    <row r="4" spans="1:6" ht="12.75">
      <c r="A4" s="88"/>
      <c r="B4" s="89" t="s">
        <v>8</v>
      </c>
      <c r="C4" s="89"/>
      <c r="D4" s="89"/>
      <c r="E4" s="89"/>
      <c r="F4" s="90"/>
    </row>
    <row r="5" spans="1:6" ht="12.75">
      <c r="A5" s="7" t="s">
        <v>9</v>
      </c>
      <c r="B5" s="30">
        <v>196</v>
      </c>
      <c r="C5" s="30">
        <v>220</v>
      </c>
      <c r="D5" s="30">
        <v>311</v>
      </c>
      <c r="E5" s="30">
        <v>447</v>
      </c>
      <c r="F5" s="31">
        <v>619</v>
      </c>
    </row>
    <row r="6" spans="1:6" ht="12.75">
      <c r="A6" s="7" t="s">
        <v>10</v>
      </c>
      <c r="B6" s="32">
        <v>8.3</v>
      </c>
      <c r="C6" s="32">
        <v>8.5</v>
      </c>
      <c r="D6" s="32">
        <v>8.2</v>
      </c>
      <c r="E6" s="32">
        <v>9</v>
      </c>
      <c r="F6" s="33">
        <v>9.9</v>
      </c>
    </row>
    <row r="7" spans="1:6" ht="12.75">
      <c r="A7" s="7" t="s">
        <v>11</v>
      </c>
      <c r="B7" s="32">
        <v>39.4</v>
      </c>
      <c r="C7" s="32">
        <v>41.5</v>
      </c>
      <c r="D7" s="32">
        <v>41.8</v>
      </c>
      <c r="E7" s="32">
        <v>45</v>
      </c>
      <c r="F7" s="33">
        <v>48.1</v>
      </c>
    </row>
    <row r="8" spans="1:6" ht="12.75">
      <c r="A8" s="7" t="s">
        <v>12</v>
      </c>
      <c r="B8" s="32">
        <v>14.5</v>
      </c>
      <c r="C8" s="32">
        <v>14.2</v>
      </c>
      <c r="D8" s="32">
        <v>12.3</v>
      </c>
      <c r="E8" s="32">
        <v>14.9</v>
      </c>
      <c r="F8" s="33">
        <v>15.9</v>
      </c>
    </row>
    <row r="9" spans="1:6" ht="12.75">
      <c r="A9" s="7" t="s">
        <v>13</v>
      </c>
      <c r="B9" s="32">
        <v>8.1</v>
      </c>
      <c r="C9" s="32">
        <v>8.9</v>
      </c>
      <c r="D9" s="32">
        <v>8.2</v>
      </c>
      <c r="E9" s="32">
        <v>8.4</v>
      </c>
      <c r="F9" s="33">
        <v>7.7</v>
      </c>
    </row>
    <row r="10" spans="1:6" ht="12.75">
      <c r="A10" s="7" t="s">
        <v>14</v>
      </c>
      <c r="B10" s="32">
        <v>6.9</v>
      </c>
      <c r="C10" s="32">
        <v>8</v>
      </c>
      <c r="D10" s="32">
        <v>7.7</v>
      </c>
      <c r="E10" s="32">
        <v>8.7</v>
      </c>
      <c r="F10" s="33">
        <v>10.1</v>
      </c>
    </row>
    <row r="11" spans="1:6" ht="12.75">
      <c r="A11" s="7" t="s">
        <v>15</v>
      </c>
      <c r="B11" s="32">
        <v>7.1</v>
      </c>
      <c r="C11" s="32">
        <v>9.1</v>
      </c>
      <c r="D11" s="32">
        <v>10.1</v>
      </c>
      <c r="E11" s="32">
        <v>11.1</v>
      </c>
      <c r="F11" s="33">
        <v>13</v>
      </c>
    </row>
    <row r="12" spans="1:6" ht="12.75">
      <c r="A12" s="7" t="s">
        <v>16</v>
      </c>
      <c r="B12" s="32">
        <v>4.9</v>
      </c>
      <c r="C12" s="32">
        <v>6</v>
      </c>
      <c r="D12" s="32">
        <v>5.9</v>
      </c>
      <c r="E12" s="32">
        <v>6.4</v>
      </c>
      <c r="F12" s="33">
        <v>6.8</v>
      </c>
    </row>
    <row r="13" spans="1:6" ht="21" customHeight="1">
      <c r="A13" s="85" t="s">
        <v>164</v>
      </c>
      <c r="B13" s="85"/>
      <c r="C13" s="85"/>
      <c r="D13" s="85"/>
      <c r="E13" s="85"/>
      <c r="F13" s="85"/>
    </row>
    <row r="14" spans="1:6" ht="22.5" customHeight="1">
      <c r="A14" s="86" t="s">
        <v>165</v>
      </c>
      <c r="B14" s="86"/>
      <c r="C14" s="86"/>
      <c r="D14" s="86"/>
      <c r="E14" s="86"/>
      <c r="F14" s="86"/>
    </row>
  </sheetData>
  <sheetProtection/>
  <mergeCells count="4">
    <mergeCell ref="A13:F13"/>
    <mergeCell ref="A14:F14"/>
    <mergeCell ref="A3:A4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</cols>
  <sheetData>
    <row r="1" ht="12.75">
      <c r="A1" s="5" t="s">
        <v>251</v>
      </c>
    </row>
    <row r="2" spans="1:6" ht="12.75">
      <c r="A2" s="87" t="s">
        <v>1</v>
      </c>
      <c r="B2" s="61">
        <v>2005</v>
      </c>
      <c r="C2" s="61">
        <v>2006</v>
      </c>
      <c r="D2" s="61">
        <v>2007</v>
      </c>
      <c r="E2" s="61">
        <v>2008</v>
      </c>
      <c r="F2" s="62">
        <v>2009</v>
      </c>
    </row>
    <row r="3" spans="1:6" ht="12.75">
      <c r="A3" s="88"/>
      <c r="B3" s="89" t="s">
        <v>160</v>
      </c>
      <c r="C3" s="89"/>
      <c r="D3" s="89"/>
      <c r="E3" s="89"/>
      <c r="F3" s="90"/>
    </row>
    <row r="4" spans="1:6" ht="12.75" customHeight="1">
      <c r="A4" s="7" t="s">
        <v>161</v>
      </c>
      <c r="B4" s="11"/>
      <c r="C4" s="11"/>
      <c r="D4" s="11"/>
      <c r="E4" s="11"/>
      <c r="F4" s="2"/>
    </row>
    <row r="5" spans="1:6" ht="12.75" customHeight="1">
      <c r="A5" s="3" t="s">
        <v>162</v>
      </c>
      <c r="B5" s="11">
        <v>101038</v>
      </c>
      <c r="C5" s="11">
        <v>96200</v>
      </c>
      <c r="D5" s="11" t="s">
        <v>173</v>
      </c>
      <c r="E5" s="11" t="s">
        <v>173</v>
      </c>
      <c r="F5" s="2" t="s">
        <v>210</v>
      </c>
    </row>
    <row r="6" spans="1:6" ht="12.75" customHeight="1">
      <c r="A6" s="3" t="s">
        <v>93</v>
      </c>
      <c r="B6" s="11">
        <v>92786</v>
      </c>
      <c r="C6" s="11">
        <v>99386</v>
      </c>
      <c r="D6" s="11">
        <v>102866</v>
      </c>
      <c r="E6" s="11">
        <v>98819</v>
      </c>
      <c r="F6" s="11">
        <v>90488</v>
      </c>
    </row>
    <row r="7" spans="1:6" ht="20.25" customHeight="1">
      <c r="A7" s="86" t="s">
        <v>119</v>
      </c>
      <c r="B7" s="86"/>
      <c r="C7" s="86"/>
      <c r="D7" s="86"/>
      <c r="E7" s="86"/>
      <c r="F7" s="86"/>
    </row>
  </sheetData>
  <sheetProtection/>
  <mergeCells count="3">
    <mergeCell ref="A2:A3"/>
    <mergeCell ref="B3:F3"/>
    <mergeCell ref="A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6.875" style="0" customWidth="1"/>
  </cols>
  <sheetData>
    <row r="1" ht="12.75">
      <c r="A1" s="5" t="s">
        <v>234</v>
      </c>
    </row>
    <row r="2" spans="1:6" ht="12.75">
      <c r="A2" s="87" t="s">
        <v>1</v>
      </c>
      <c r="B2" s="17" t="s">
        <v>143</v>
      </c>
      <c r="C2" s="17" t="s">
        <v>144</v>
      </c>
      <c r="D2" s="17" t="s">
        <v>145</v>
      </c>
      <c r="E2" s="17" t="s">
        <v>147</v>
      </c>
      <c r="F2" s="18" t="s">
        <v>146</v>
      </c>
    </row>
    <row r="3" spans="1:6" ht="12.75">
      <c r="A3" s="88"/>
      <c r="B3" s="89" t="s">
        <v>18</v>
      </c>
      <c r="C3" s="89"/>
      <c r="D3" s="89"/>
      <c r="E3" s="89"/>
      <c r="F3" s="90"/>
    </row>
    <row r="4" spans="1:6" ht="12.75">
      <c r="A4" s="7" t="s">
        <v>19</v>
      </c>
      <c r="B4" s="26">
        <v>14</v>
      </c>
      <c r="C4" s="26">
        <v>15</v>
      </c>
      <c r="D4" s="26">
        <v>9</v>
      </c>
      <c r="E4" s="26">
        <v>34</v>
      </c>
      <c r="F4" s="27">
        <v>46</v>
      </c>
    </row>
    <row r="5" spans="1:6" ht="12.75">
      <c r="A5" s="7" t="s">
        <v>20</v>
      </c>
      <c r="B5" s="28">
        <v>2825</v>
      </c>
      <c r="C5" s="28">
        <v>2654</v>
      </c>
      <c r="D5" s="28">
        <v>2473</v>
      </c>
      <c r="E5" s="28">
        <v>2861</v>
      </c>
      <c r="F5" s="29">
        <v>3084</v>
      </c>
    </row>
    <row r="6" spans="1:6" ht="12.75">
      <c r="A6" s="7" t="s">
        <v>11</v>
      </c>
      <c r="B6" s="28">
        <v>10356</v>
      </c>
      <c r="C6" s="28">
        <v>10417</v>
      </c>
      <c r="D6" s="28">
        <v>9601</v>
      </c>
      <c r="E6" s="28">
        <v>10723</v>
      </c>
      <c r="F6" s="29">
        <v>12319</v>
      </c>
    </row>
    <row r="7" spans="1:6" ht="12.75">
      <c r="A7" s="7" t="s">
        <v>12</v>
      </c>
      <c r="B7" s="28">
        <v>12798</v>
      </c>
      <c r="C7" s="28">
        <v>8987</v>
      </c>
      <c r="D7" s="28">
        <v>11150</v>
      </c>
      <c r="E7" s="28">
        <v>16615</v>
      </c>
      <c r="F7" s="29">
        <v>14914</v>
      </c>
    </row>
    <row r="8" spans="1:6" ht="12.75">
      <c r="A8" s="7" t="s">
        <v>13</v>
      </c>
      <c r="B8" s="28">
        <v>5697</v>
      </c>
      <c r="C8" s="28">
        <v>4521</v>
      </c>
      <c r="D8" s="28">
        <v>4801</v>
      </c>
      <c r="E8" s="28">
        <v>4499</v>
      </c>
      <c r="F8" s="29">
        <v>4652</v>
      </c>
    </row>
    <row r="9" spans="1:6" ht="12.75">
      <c r="A9" s="7" t="s">
        <v>15</v>
      </c>
      <c r="B9" s="28">
        <v>918</v>
      </c>
      <c r="C9" s="28">
        <v>1389</v>
      </c>
      <c r="D9" s="28">
        <v>2452</v>
      </c>
      <c r="E9" s="28">
        <v>3405</v>
      </c>
      <c r="F9" s="29">
        <v>3184</v>
      </c>
    </row>
    <row r="10" spans="1:6" ht="12.75">
      <c r="A10" s="7" t="s">
        <v>16</v>
      </c>
      <c r="B10" s="28">
        <v>25</v>
      </c>
      <c r="C10" s="28">
        <v>24</v>
      </c>
      <c r="D10" s="28">
        <v>15</v>
      </c>
      <c r="E10" s="28" t="s">
        <v>159</v>
      </c>
      <c r="F10" s="29">
        <v>10</v>
      </c>
    </row>
    <row r="11" spans="1:6" ht="12.75">
      <c r="A11" s="7" t="s">
        <v>21</v>
      </c>
      <c r="B11" s="28">
        <v>3030</v>
      </c>
      <c r="C11" s="28">
        <v>3097</v>
      </c>
      <c r="D11" s="28">
        <v>3386</v>
      </c>
      <c r="E11" s="28">
        <v>3503</v>
      </c>
      <c r="F11" s="29">
        <v>3659</v>
      </c>
    </row>
    <row r="12" spans="1:6" ht="32.25" customHeight="1">
      <c r="A12" s="85" t="s">
        <v>166</v>
      </c>
      <c r="B12" s="85"/>
      <c r="C12" s="85"/>
      <c r="D12" s="85"/>
      <c r="E12" s="85"/>
      <c r="F12" s="85"/>
    </row>
    <row r="13" spans="1:6" ht="21.75" customHeight="1">
      <c r="A13" s="86" t="s">
        <v>17</v>
      </c>
      <c r="B13" s="86"/>
      <c r="C13" s="86"/>
      <c r="D13" s="86"/>
      <c r="E13" s="86"/>
      <c r="F13" s="86"/>
    </row>
  </sheetData>
  <sheetProtection/>
  <mergeCells count="4">
    <mergeCell ref="A2:A3"/>
    <mergeCell ref="B3:F3"/>
    <mergeCell ref="A12:F12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8.25390625" style="0" customWidth="1"/>
  </cols>
  <sheetData>
    <row r="1" ht="12.75">
      <c r="A1" s="5" t="s">
        <v>235</v>
      </c>
    </row>
    <row r="2" ht="12.75">
      <c r="A2" s="1" t="s">
        <v>22</v>
      </c>
    </row>
    <row r="3" spans="1:6" ht="12.75">
      <c r="A3" s="87" t="s">
        <v>1</v>
      </c>
      <c r="B3" s="12">
        <v>2005</v>
      </c>
      <c r="C3" s="12">
        <v>2006</v>
      </c>
      <c r="D3" s="12">
        <v>2007</v>
      </c>
      <c r="E3" s="12">
        <v>2008</v>
      </c>
      <c r="F3" s="13">
        <v>2009</v>
      </c>
    </row>
    <row r="4" spans="1:6" ht="12.75">
      <c r="A4" s="88"/>
      <c r="B4" s="94" t="s">
        <v>175</v>
      </c>
      <c r="C4" s="95"/>
      <c r="D4" s="95"/>
      <c r="E4" s="95"/>
      <c r="F4" s="95"/>
    </row>
    <row r="5" spans="1:6" ht="12.75">
      <c r="A5" s="91" t="s">
        <v>23</v>
      </c>
      <c r="B5" s="92"/>
      <c r="C5" s="92"/>
      <c r="D5" s="92"/>
      <c r="E5" s="92"/>
      <c r="F5" s="93"/>
    </row>
    <row r="6" spans="1:6" ht="12.75">
      <c r="A6" s="7" t="s">
        <v>24</v>
      </c>
      <c r="B6" s="11">
        <v>180</v>
      </c>
      <c r="C6" s="11">
        <v>299</v>
      </c>
      <c r="D6" s="11">
        <v>451</v>
      </c>
      <c r="E6" s="11">
        <v>310</v>
      </c>
      <c r="F6" s="2">
        <v>183</v>
      </c>
    </row>
    <row r="7" spans="1:6" ht="12.75">
      <c r="A7" s="7" t="s">
        <v>25</v>
      </c>
      <c r="B7" s="11">
        <v>413</v>
      </c>
      <c r="C7" s="11">
        <v>266</v>
      </c>
      <c r="D7" s="11">
        <v>314</v>
      </c>
      <c r="E7" s="11">
        <v>472</v>
      </c>
      <c r="F7" s="2">
        <v>163</v>
      </c>
    </row>
    <row r="8" spans="1:6" ht="12.75">
      <c r="A8" s="7" t="s">
        <v>26</v>
      </c>
      <c r="B8" s="11">
        <v>150</v>
      </c>
      <c r="C8" s="11">
        <v>152</v>
      </c>
      <c r="D8" s="11">
        <v>244</v>
      </c>
      <c r="E8" s="11">
        <v>220</v>
      </c>
      <c r="F8" s="2">
        <v>146</v>
      </c>
    </row>
    <row r="9" spans="1:6" ht="12.75">
      <c r="A9" s="7" t="s">
        <v>27</v>
      </c>
      <c r="B9" s="11">
        <v>76</v>
      </c>
      <c r="C9" s="11">
        <v>79</v>
      </c>
      <c r="D9" s="11">
        <v>89</v>
      </c>
      <c r="E9" s="11">
        <v>47</v>
      </c>
      <c r="F9" s="2">
        <v>31</v>
      </c>
    </row>
    <row r="10" spans="1:6" ht="12.75">
      <c r="A10" s="7" t="s">
        <v>29</v>
      </c>
      <c r="B10" s="11">
        <v>32</v>
      </c>
      <c r="C10" s="11">
        <v>44</v>
      </c>
      <c r="D10" s="11">
        <v>86</v>
      </c>
      <c r="E10" s="11">
        <v>20</v>
      </c>
      <c r="F10" s="2">
        <v>79</v>
      </c>
    </row>
    <row r="11" spans="1:6" ht="12.75">
      <c r="A11" s="7" t="s">
        <v>170</v>
      </c>
      <c r="B11" s="11">
        <v>38</v>
      </c>
      <c r="C11" s="11">
        <v>42</v>
      </c>
      <c r="D11" s="11">
        <v>88</v>
      </c>
      <c r="E11" s="11">
        <v>22</v>
      </c>
      <c r="F11" s="2">
        <v>66</v>
      </c>
    </row>
    <row r="12" spans="1:6" ht="12.75">
      <c r="A12" s="36" t="s">
        <v>174</v>
      </c>
      <c r="B12" s="11">
        <v>37</v>
      </c>
      <c r="C12" s="11">
        <v>49</v>
      </c>
      <c r="D12" s="11">
        <v>60</v>
      </c>
      <c r="E12" s="11">
        <v>20</v>
      </c>
      <c r="F12" s="2">
        <v>85</v>
      </c>
    </row>
    <row r="13" spans="1:6" ht="12.75">
      <c r="A13" s="7" t="s">
        <v>28</v>
      </c>
      <c r="B13" s="11">
        <v>26</v>
      </c>
      <c r="C13" s="11">
        <v>33</v>
      </c>
      <c r="D13" s="11">
        <v>46</v>
      </c>
      <c r="E13" s="11">
        <v>26</v>
      </c>
      <c r="F13" s="2">
        <v>13</v>
      </c>
    </row>
    <row r="14" spans="1:6" ht="12.75">
      <c r="A14" s="91" t="s">
        <v>171</v>
      </c>
      <c r="B14" s="92"/>
      <c r="C14" s="92"/>
      <c r="D14" s="92"/>
      <c r="E14" s="92"/>
      <c r="F14" s="93"/>
    </row>
    <row r="15" spans="1:6" ht="12.75">
      <c r="A15" s="7" t="s">
        <v>24</v>
      </c>
      <c r="B15" s="11">
        <v>60</v>
      </c>
      <c r="C15" s="11">
        <v>80</v>
      </c>
      <c r="D15" s="11">
        <v>60</v>
      </c>
      <c r="E15" s="11">
        <v>54</v>
      </c>
      <c r="F15" s="2">
        <v>43</v>
      </c>
    </row>
    <row r="16" spans="1:6" ht="12.75">
      <c r="A16" s="7" t="s">
        <v>25</v>
      </c>
      <c r="B16" s="11">
        <v>300</v>
      </c>
      <c r="C16" s="11">
        <v>330</v>
      </c>
      <c r="D16" s="11">
        <v>330</v>
      </c>
      <c r="E16" s="11">
        <v>359</v>
      </c>
      <c r="F16" s="2">
        <v>279</v>
      </c>
    </row>
    <row r="17" spans="1:6" ht="12.75">
      <c r="A17" s="7" t="s">
        <v>26</v>
      </c>
      <c r="B17" s="11">
        <v>300</v>
      </c>
      <c r="C17" s="11">
        <v>340</v>
      </c>
      <c r="D17" s="11">
        <v>290</v>
      </c>
      <c r="E17" s="11">
        <v>231</v>
      </c>
      <c r="F17" s="2">
        <v>180</v>
      </c>
    </row>
    <row r="18" spans="1:6" ht="12.75">
      <c r="A18" s="7" t="s">
        <v>27</v>
      </c>
      <c r="B18" s="11">
        <v>200</v>
      </c>
      <c r="C18" s="11">
        <v>230</v>
      </c>
      <c r="D18" s="11">
        <v>400</v>
      </c>
      <c r="E18" s="11">
        <v>240</v>
      </c>
      <c r="F18" s="2">
        <v>300</v>
      </c>
    </row>
    <row r="19" spans="1:6" ht="12.75">
      <c r="A19" s="7" t="s">
        <v>29</v>
      </c>
      <c r="B19" s="11">
        <v>60</v>
      </c>
      <c r="C19" s="11" t="s">
        <v>173</v>
      </c>
      <c r="D19" s="11">
        <v>45</v>
      </c>
      <c r="E19" s="11">
        <v>30</v>
      </c>
      <c r="F19" s="2">
        <v>40</v>
      </c>
    </row>
    <row r="20" spans="1:6" ht="12.75">
      <c r="A20" s="7" t="s">
        <v>167</v>
      </c>
      <c r="B20" s="11" t="s">
        <v>173</v>
      </c>
      <c r="C20" s="11" t="s">
        <v>159</v>
      </c>
      <c r="D20" s="11" t="s">
        <v>159</v>
      </c>
      <c r="E20" s="11">
        <v>2</v>
      </c>
      <c r="F20" s="2">
        <v>2</v>
      </c>
    </row>
    <row r="21" spans="1:6" ht="12.75">
      <c r="A21" s="7" t="s">
        <v>168</v>
      </c>
      <c r="B21" s="11" t="s">
        <v>173</v>
      </c>
      <c r="C21" s="11">
        <v>1</v>
      </c>
      <c r="D21" s="11">
        <v>1</v>
      </c>
      <c r="E21" s="11">
        <v>50</v>
      </c>
      <c r="F21" s="2">
        <v>50</v>
      </c>
    </row>
    <row r="22" spans="1:6" ht="12.75">
      <c r="A22" s="7" t="s">
        <v>169</v>
      </c>
      <c r="B22" s="11" t="s">
        <v>173</v>
      </c>
      <c r="C22" s="11" t="s">
        <v>159</v>
      </c>
      <c r="D22" s="11">
        <v>1</v>
      </c>
      <c r="E22" s="11">
        <v>70</v>
      </c>
      <c r="F22" s="2">
        <v>70</v>
      </c>
    </row>
    <row r="23" spans="1:6" ht="12.75" customHeight="1">
      <c r="A23" s="7" t="s">
        <v>28</v>
      </c>
      <c r="B23" s="11" t="s">
        <v>173</v>
      </c>
      <c r="C23" s="11" t="s">
        <v>173</v>
      </c>
      <c r="D23" s="11" t="s">
        <v>173</v>
      </c>
      <c r="E23" s="11">
        <v>9</v>
      </c>
      <c r="F23" s="2" t="s">
        <v>173</v>
      </c>
    </row>
    <row r="24" spans="1:6" ht="13.5" customHeight="1">
      <c r="A24" s="85" t="s">
        <v>172</v>
      </c>
      <c r="B24" s="85"/>
      <c r="C24" s="85"/>
      <c r="D24" s="85"/>
      <c r="E24" s="85"/>
      <c r="F24" s="85"/>
    </row>
  </sheetData>
  <sheetProtection/>
  <mergeCells count="5">
    <mergeCell ref="A5:F5"/>
    <mergeCell ref="A14:F14"/>
    <mergeCell ref="A24:F24"/>
    <mergeCell ref="A3:A4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0" customWidth="1"/>
  </cols>
  <sheetData>
    <row r="1" ht="12.75">
      <c r="A1" s="5" t="s">
        <v>236</v>
      </c>
    </row>
    <row r="2" ht="12.75">
      <c r="A2" s="1" t="s">
        <v>22</v>
      </c>
    </row>
    <row r="3" spans="1:6" ht="19.5" customHeight="1">
      <c r="A3" s="87" t="s">
        <v>1</v>
      </c>
      <c r="B3" s="12">
        <v>2005</v>
      </c>
      <c r="C3" s="12">
        <v>2006</v>
      </c>
      <c r="D3" s="12">
        <v>2007</v>
      </c>
      <c r="E3" s="12">
        <v>2008</v>
      </c>
      <c r="F3" s="13">
        <v>2009</v>
      </c>
    </row>
    <row r="4" spans="1:6" ht="12.75">
      <c r="A4" s="88"/>
      <c r="B4" s="94" t="s">
        <v>18</v>
      </c>
      <c r="C4" s="95"/>
      <c r="D4" s="95"/>
      <c r="E4" s="95"/>
      <c r="F4" s="95"/>
    </row>
    <row r="5" spans="1:6" ht="12.75">
      <c r="A5" s="91" t="s">
        <v>31</v>
      </c>
      <c r="B5" s="92"/>
      <c r="C5" s="92"/>
      <c r="D5" s="92"/>
      <c r="E5" s="92"/>
      <c r="F5" s="93"/>
    </row>
    <row r="6" spans="1:6" ht="12.75">
      <c r="A6" s="7" t="s">
        <v>24</v>
      </c>
      <c r="B6" s="11">
        <v>25</v>
      </c>
      <c r="C6" s="11">
        <v>32</v>
      </c>
      <c r="D6" s="11">
        <v>28</v>
      </c>
      <c r="E6" s="11">
        <v>28</v>
      </c>
      <c r="F6" s="2">
        <v>22</v>
      </c>
    </row>
    <row r="7" spans="1:6" ht="12.75">
      <c r="A7" s="7" t="s">
        <v>25</v>
      </c>
      <c r="B7" s="11">
        <v>4</v>
      </c>
      <c r="C7" s="11">
        <v>5</v>
      </c>
      <c r="D7" s="11">
        <v>6</v>
      </c>
      <c r="E7" s="11">
        <v>5</v>
      </c>
      <c r="F7" s="2">
        <v>2</v>
      </c>
    </row>
    <row r="8" spans="1:6" ht="12.75">
      <c r="A8" s="7" t="s">
        <v>26</v>
      </c>
      <c r="B8" s="11">
        <v>24</v>
      </c>
      <c r="C8" s="11">
        <v>33</v>
      </c>
      <c r="D8" s="11">
        <v>28</v>
      </c>
      <c r="E8" s="11">
        <v>24</v>
      </c>
      <c r="F8" s="2">
        <v>17</v>
      </c>
    </row>
    <row r="9" spans="1:6" ht="12.75">
      <c r="A9" s="7" t="s">
        <v>177</v>
      </c>
      <c r="B9" s="11">
        <v>3</v>
      </c>
      <c r="C9" s="11">
        <v>2</v>
      </c>
      <c r="D9" s="11" t="s">
        <v>159</v>
      </c>
      <c r="E9" s="11" t="s">
        <v>159</v>
      </c>
      <c r="F9" s="2" t="s">
        <v>159</v>
      </c>
    </row>
    <row r="10" spans="1:6" ht="12.75">
      <c r="A10" s="7" t="s">
        <v>178</v>
      </c>
      <c r="B10" s="11" t="s">
        <v>159</v>
      </c>
      <c r="C10" s="11" t="s">
        <v>159</v>
      </c>
      <c r="D10" s="2" t="s">
        <v>159</v>
      </c>
      <c r="E10" s="11" t="s">
        <v>159</v>
      </c>
      <c r="F10" s="2">
        <v>8</v>
      </c>
    </row>
    <row r="11" spans="1:6" ht="12.75">
      <c r="A11" s="91" t="s">
        <v>30</v>
      </c>
      <c r="B11" s="92"/>
      <c r="C11" s="92"/>
      <c r="D11" s="92"/>
      <c r="E11" s="92"/>
      <c r="F11" s="93"/>
    </row>
    <row r="12" spans="1:6" ht="12.75">
      <c r="A12" s="7" t="s">
        <v>25</v>
      </c>
      <c r="B12" s="11">
        <v>14</v>
      </c>
      <c r="C12" s="11">
        <v>21</v>
      </c>
      <c r="D12" s="11">
        <v>10</v>
      </c>
      <c r="E12" s="11">
        <v>7</v>
      </c>
      <c r="F12" s="2">
        <v>5</v>
      </c>
    </row>
    <row r="13" spans="1:6" ht="12.75">
      <c r="A13" s="7" t="s">
        <v>26</v>
      </c>
      <c r="B13" s="11">
        <v>65</v>
      </c>
      <c r="C13" s="11">
        <v>71</v>
      </c>
      <c r="D13" s="11">
        <v>73</v>
      </c>
      <c r="E13" s="11">
        <v>52</v>
      </c>
      <c r="F13" s="2">
        <v>28</v>
      </c>
    </row>
    <row r="14" spans="1:6" ht="12.75">
      <c r="A14" s="7" t="s">
        <v>24</v>
      </c>
      <c r="B14" s="11" t="s">
        <v>159</v>
      </c>
      <c r="C14" s="11">
        <v>1</v>
      </c>
      <c r="D14" s="11">
        <v>1</v>
      </c>
      <c r="E14" s="11">
        <v>1</v>
      </c>
      <c r="F14" s="2" t="s">
        <v>159</v>
      </c>
    </row>
    <row r="15" spans="1:6" ht="21.75" customHeight="1">
      <c r="A15" s="85" t="s">
        <v>176</v>
      </c>
      <c r="B15" s="85"/>
      <c r="C15" s="85"/>
      <c r="D15" s="85"/>
      <c r="E15" s="85"/>
      <c r="F15" s="85"/>
    </row>
  </sheetData>
  <sheetProtection/>
  <mergeCells count="5">
    <mergeCell ref="A15:F15"/>
    <mergeCell ref="A5:F5"/>
    <mergeCell ref="A11:F11"/>
    <mergeCell ref="A3:A4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25" zoomScaleNormal="125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125" style="0" customWidth="1"/>
    <col min="7" max="7" width="9.125" style="44" customWidth="1"/>
  </cols>
  <sheetData>
    <row r="1" ht="12.75">
      <c r="A1" s="5" t="s">
        <v>237</v>
      </c>
    </row>
    <row r="2" ht="12.75">
      <c r="A2" s="53" t="s">
        <v>198</v>
      </c>
    </row>
    <row r="3" spans="1:6" ht="12.75">
      <c r="A3" s="49" t="s">
        <v>1</v>
      </c>
      <c r="B3" s="99" t="s">
        <v>143</v>
      </c>
      <c r="C3" s="99" t="s">
        <v>144</v>
      </c>
      <c r="D3" s="99" t="s">
        <v>145</v>
      </c>
      <c r="E3" s="99" t="s">
        <v>147</v>
      </c>
      <c r="F3" s="97" t="s">
        <v>146</v>
      </c>
    </row>
    <row r="4" spans="1:6" ht="19.5">
      <c r="A4" s="48" t="s">
        <v>192</v>
      </c>
      <c r="B4" s="100"/>
      <c r="C4" s="100"/>
      <c r="D4" s="100"/>
      <c r="E4" s="100"/>
      <c r="F4" s="98"/>
    </row>
    <row r="5" spans="1:6" ht="22.5">
      <c r="A5" s="50" t="s">
        <v>123</v>
      </c>
      <c r="B5" s="51">
        <v>2.8</v>
      </c>
      <c r="C5" s="51">
        <v>2.7</v>
      </c>
      <c r="D5" s="51">
        <v>2.5</v>
      </c>
      <c r="E5" s="51">
        <v>2.9</v>
      </c>
      <c r="F5" s="35">
        <v>3.1</v>
      </c>
    </row>
    <row r="6" spans="1:6" ht="12.75">
      <c r="A6" s="43" t="s">
        <v>32</v>
      </c>
      <c r="B6" s="51">
        <v>8.4</v>
      </c>
      <c r="C6" s="51">
        <v>8.2</v>
      </c>
      <c r="D6" s="51">
        <v>8.9</v>
      </c>
      <c r="E6" s="51">
        <v>9.8</v>
      </c>
      <c r="F6" s="35">
        <v>9.8</v>
      </c>
    </row>
    <row r="7" spans="1:6" ht="22.5">
      <c r="A7" s="50" t="s">
        <v>124</v>
      </c>
      <c r="B7" s="38">
        <v>0.01</v>
      </c>
      <c r="C7" s="38">
        <v>0.02</v>
      </c>
      <c r="D7" s="38">
        <v>0.01</v>
      </c>
      <c r="E7" s="38">
        <v>0.03</v>
      </c>
      <c r="F7" s="39">
        <v>0.05</v>
      </c>
    </row>
    <row r="8" spans="1:6" ht="12.75">
      <c r="A8" s="43" t="s">
        <v>32</v>
      </c>
      <c r="B8" s="51">
        <v>0.2</v>
      </c>
      <c r="C8" s="51">
        <v>0.3</v>
      </c>
      <c r="D8" s="51">
        <v>0.4</v>
      </c>
      <c r="E8" s="51">
        <v>0.6</v>
      </c>
      <c r="F8" s="35">
        <v>0.6</v>
      </c>
    </row>
    <row r="9" spans="1:6" ht="22.5">
      <c r="A9" s="50" t="s">
        <v>193</v>
      </c>
      <c r="B9" s="51">
        <v>10</v>
      </c>
      <c r="C9" s="51">
        <v>10.1</v>
      </c>
      <c r="D9" s="51">
        <v>9.3</v>
      </c>
      <c r="E9" s="51">
        <v>10.5</v>
      </c>
      <c r="F9" s="35">
        <v>12.1</v>
      </c>
    </row>
    <row r="10" spans="1:6" ht="12.75">
      <c r="A10" s="43" t="s">
        <v>32</v>
      </c>
      <c r="B10" s="51">
        <v>40.9</v>
      </c>
      <c r="C10" s="51">
        <v>41.2</v>
      </c>
      <c r="D10" s="51">
        <v>44.4</v>
      </c>
      <c r="E10" s="51">
        <v>48.5</v>
      </c>
      <c r="F10" s="35">
        <v>47.1</v>
      </c>
    </row>
    <row r="11" spans="1:6" ht="22.5">
      <c r="A11" s="50" t="s">
        <v>194</v>
      </c>
      <c r="B11" s="51">
        <v>12.6</v>
      </c>
      <c r="C11" s="51">
        <v>8.9</v>
      </c>
      <c r="D11" s="51">
        <v>11</v>
      </c>
      <c r="E11" s="51">
        <v>16.5</v>
      </c>
      <c r="F11" s="35">
        <v>14.8</v>
      </c>
    </row>
    <row r="12" spans="1:6" ht="12.75">
      <c r="A12" s="43" t="s">
        <v>32</v>
      </c>
      <c r="B12" s="51">
        <v>14.2</v>
      </c>
      <c r="C12" s="51">
        <v>12.2</v>
      </c>
      <c r="D12" s="51">
        <v>14.8</v>
      </c>
      <c r="E12" s="51">
        <v>16.3</v>
      </c>
      <c r="F12" s="35">
        <v>15.8</v>
      </c>
    </row>
    <row r="13" spans="1:6" ht="22.5">
      <c r="A13" s="50" t="s">
        <v>195</v>
      </c>
      <c r="B13" s="51">
        <v>5.6</v>
      </c>
      <c r="C13" s="51">
        <v>4.4</v>
      </c>
      <c r="D13" s="51">
        <v>4.7</v>
      </c>
      <c r="E13" s="51">
        <v>4.4</v>
      </c>
      <c r="F13" s="35">
        <v>4.5</v>
      </c>
    </row>
    <row r="14" spans="1:6" ht="12.75">
      <c r="A14" s="43" t="s">
        <v>32</v>
      </c>
      <c r="B14" s="51">
        <v>8.8</v>
      </c>
      <c r="C14" s="51">
        <v>8.1</v>
      </c>
      <c r="D14" s="51">
        <v>8.3</v>
      </c>
      <c r="E14" s="51">
        <v>7.9</v>
      </c>
      <c r="F14" s="35">
        <v>7.6</v>
      </c>
    </row>
    <row r="15" spans="1:6" ht="22.5">
      <c r="A15" s="50" t="s">
        <v>196</v>
      </c>
      <c r="B15" s="51">
        <v>3</v>
      </c>
      <c r="C15" s="51">
        <v>3.1</v>
      </c>
      <c r="D15" s="51">
        <v>3.4</v>
      </c>
      <c r="E15" s="51">
        <v>3.5</v>
      </c>
      <c r="F15" s="35">
        <v>3.7</v>
      </c>
    </row>
    <row r="16" spans="1:6" ht="12.75">
      <c r="A16" s="43" t="s">
        <v>32</v>
      </c>
      <c r="B16" s="51" t="s">
        <v>180</v>
      </c>
      <c r="C16" s="51" t="s">
        <v>180</v>
      </c>
      <c r="D16" s="51" t="s">
        <v>180</v>
      </c>
      <c r="E16" s="51" t="s">
        <v>180</v>
      </c>
      <c r="F16" s="35" t="s">
        <v>180</v>
      </c>
    </row>
    <row r="17" spans="1:6" ht="22.5">
      <c r="A17" s="50" t="s">
        <v>197</v>
      </c>
      <c r="B17" s="51">
        <v>4</v>
      </c>
      <c r="C17" s="51">
        <v>3.4</v>
      </c>
      <c r="D17" s="51">
        <v>2.7</v>
      </c>
      <c r="E17" s="51">
        <v>2.9</v>
      </c>
      <c r="F17" s="35">
        <v>2.4</v>
      </c>
    </row>
    <row r="18" spans="1:6" ht="12.75">
      <c r="A18" s="43" t="s">
        <v>32</v>
      </c>
      <c r="B18" s="51" t="s">
        <v>180</v>
      </c>
      <c r="C18" s="51" t="s">
        <v>180</v>
      </c>
      <c r="D18" s="51" t="s">
        <v>180</v>
      </c>
      <c r="E18" s="51" t="s">
        <v>180</v>
      </c>
      <c r="F18" s="35" t="s">
        <v>180</v>
      </c>
    </row>
    <row r="19" ht="12.75">
      <c r="A19" s="53" t="s">
        <v>199</v>
      </c>
    </row>
    <row r="20" spans="1:6" ht="19.5" customHeight="1">
      <c r="A20" s="10" t="s">
        <v>1</v>
      </c>
      <c r="B20" s="99" t="s">
        <v>143</v>
      </c>
      <c r="C20" s="99" t="s">
        <v>144</v>
      </c>
      <c r="D20" s="99" t="s">
        <v>145</v>
      </c>
      <c r="E20" s="99" t="s">
        <v>147</v>
      </c>
      <c r="F20" s="97" t="s">
        <v>146</v>
      </c>
    </row>
    <row r="21" spans="1:6" ht="24" customHeight="1">
      <c r="A21" s="16" t="s">
        <v>186</v>
      </c>
      <c r="B21" s="100"/>
      <c r="C21" s="100"/>
      <c r="D21" s="100"/>
      <c r="E21" s="100"/>
      <c r="F21" s="98"/>
    </row>
    <row r="22" spans="1:6" ht="22.5">
      <c r="A22" s="7" t="s">
        <v>123</v>
      </c>
      <c r="B22" s="51">
        <v>5.5</v>
      </c>
      <c r="C22" s="51">
        <v>5.2</v>
      </c>
      <c r="D22" s="51">
        <v>4.6</v>
      </c>
      <c r="E22" s="51">
        <v>5.2</v>
      </c>
      <c r="F22" s="35">
        <v>5.6</v>
      </c>
    </row>
    <row r="23" spans="1:6" ht="12.75">
      <c r="A23" s="15" t="s">
        <v>32</v>
      </c>
      <c r="B23" s="51">
        <v>16.5</v>
      </c>
      <c r="C23" s="51">
        <v>16</v>
      </c>
      <c r="D23" s="51">
        <v>16.5</v>
      </c>
      <c r="E23" s="51">
        <v>17.9</v>
      </c>
      <c r="F23" s="35">
        <v>18</v>
      </c>
    </row>
    <row r="24" spans="1:6" ht="12.75" customHeight="1">
      <c r="A24" s="7" t="s">
        <v>124</v>
      </c>
      <c r="B24" s="38">
        <v>0.03</v>
      </c>
      <c r="C24" s="38">
        <v>0.03</v>
      </c>
      <c r="D24" s="38">
        <v>0.02</v>
      </c>
      <c r="E24" s="38">
        <v>0.06</v>
      </c>
      <c r="F24" s="39">
        <v>0.08</v>
      </c>
    </row>
    <row r="25" spans="1:6" ht="12.75">
      <c r="A25" s="15" t="s">
        <v>32</v>
      </c>
      <c r="B25" s="51">
        <v>0.4</v>
      </c>
      <c r="C25" s="51">
        <v>0.6</v>
      </c>
      <c r="D25" s="51">
        <v>0.8</v>
      </c>
      <c r="E25" s="51">
        <v>1</v>
      </c>
      <c r="F25" s="35">
        <v>1.1</v>
      </c>
    </row>
    <row r="26" spans="1:6" ht="12.75" customHeight="1">
      <c r="A26" s="7" t="s">
        <v>125</v>
      </c>
      <c r="B26" s="51">
        <v>9.5</v>
      </c>
      <c r="C26" s="51">
        <v>9.6</v>
      </c>
      <c r="D26" s="51">
        <v>8.7</v>
      </c>
      <c r="E26" s="51">
        <v>9.9</v>
      </c>
      <c r="F26" s="35">
        <v>11.4</v>
      </c>
    </row>
    <row r="27" spans="1:6" ht="12.75">
      <c r="A27" s="15" t="s">
        <v>32</v>
      </c>
      <c r="B27" s="51">
        <v>38.6</v>
      </c>
      <c r="C27" s="51">
        <v>39</v>
      </c>
      <c r="D27" s="51">
        <v>41.4</v>
      </c>
      <c r="E27" s="51">
        <v>45.6</v>
      </c>
      <c r="F27" s="35">
        <v>44.5</v>
      </c>
    </row>
    <row r="28" spans="1:6" ht="12.75" customHeight="1">
      <c r="A28" s="7" t="s">
        <v>126</v>
      </c>
      <c r="B28" s="51">
        <v>11.9</v>
      </c>
      <c r="C28" s="51">
        <v>8.4</v>
      </c>
      <c r="D28" s="51">
        <v>10.3</v>
      </c>
      <c r="E28" s="51">
        <v>15.5</v>
      </c>
      <c r="F28" s="35">
        <v>14</v>
      </c>
    </row>
    <row r="29" spans="1:6" ht="12.75">
      <c r="A29" s="15" t="s">
        <v>32</v>
      </c>
      <c r="B29" s="51">
        <v>13.4</v>
      </c>
      <c r="C29" s="51">
        <v>11.5</v>
      </c>
      <c r="D29" s="51">
        <v>13.8</v>
      </c>
      <c r="E29" s="51">
        <v>15.3</v>
      </c>
      <c r="F29" s="35">
        <v>14.9</v>
      </c>
    </row>
    <row r="30" spans="1:6" ht="12.75" customHeight="1">
      <c r="A30" s="7" t="s">
        <v>127</v>
      </c>
      <c r="B30" s="51">
        <v>5.3</v>
      </c>
      <c r="C30" s="51">
        <v>4.2</v>
      </c>
      <c r="D30" s="51">
        <v>4.3</v>
      </c>
      <c r="E30" s="51">
        <v>4.1</v>
      </c>
      <c r="F30" s="35">
        <v>4.3</v>
      </c>
    </row>
    <row r="31" spans="1:6" ht="12.75">
      <c r="A31" s="15" t="s">
        <v>32</v>
      </c>
      <c r="B31" s="51">
        <v>8.3</v>
      </c>
      <c r="C31" s="51">
        <v>7.7</v>
      </c>
      <c r="D31" s="51">
        <v>7.7</v>
      </c>
      <c r="E31" s="51">
        <v>7.4</v>
      </c>
      <c r="F31" s="35">
        <v>7.2</v>
      </c>
    </row>
    <row r="32" spans="1:6" ht="12.75" customHeight="1">
      <c r="A32" s="7" t="s">
        <v>128</v>
      </c>
      <c r="B32" s="51">
        <v>2.9</v>
      </c>
      <c r="C32" s="51">
        <v>2.9</v>
      </c>
      <c r="D32" s="51">
        <v>3.2</v>
      </c>
      <c r="E32" s="51">
        <v>3.3</v>
      </c>
      <c r="F32" s="35">
        <v>3.5</v>
      </c>
    </row>
    <row r="33" spans="1:6" ht="12.75">
      <c r="A33" s="15" t="s">
        <v>32</v>
      </c>
      <c r="B33" s="51" t="s">
        <v>180</v>
      </c>
      <c r="C33" s="51" t="s">
        <v>180</v>
      </c>
      <c r="D33" s="51" t="s">
        <v>180</v>
      </c>
      <c r="E33" s="51" t="s">
        <v>180</v>
      </c>
      <c r="F33" s="35" t="s">
        <v>180</v>
      </c>
    </row>
    <row r="34" spans="1:6" ht="12.75" customHeight="1">
      <c r="A34" s="7" t="s">
        <v>129</v>
      </c>
      <c r="B34" s="51">
        <v>3.8</v>
      </c>
      <c r="C34" s="51">
        <v>3.2</v>
      </c>
      <c r="D34" s="51">
        <v>2.6</v>
      </c>
      <c r="E34" s="51">
        <v>2.8</v>
      </c>
      <c r="F34" s="35">
        <v>2.3</v>
      </c>
    </row>
    <row r="35" spans="1:6" ht="12.75">
      <c r="A35" s="15" t="s">
        <v>32</v>
      </c>
      <c r="B35" s="51" t="s">
        <v>180</v>
      </c>
      <c r="C35" s="51" t="s">
        <v>180</v>
      </c>
      <c r="D35" s="51" t="s">
        <v>180</v>
      </c>
      <c r="E35" s="51" t="s">
        <v>180</v>
      </c>
      <c r="F35" s="35" t="s">
        <v>180</v>
      </c>
    </row>
    <row r="36" spans="1:6" ht="23.25" customHeight="1">
      <c r="A36" s="85" t="s">
        <v>33</v>
      </c>
      <c r="B36" s="85"/>
      <c r="C36" s="85"/>
      <c r="D36" s="85"/>
      <c r="E36" s="85"/>
      <c r="F36" s="85"/>
    </row>
    <row r="37" spans="1:13" ht="25.5" customHeight="1">
      <c r="A37" s="96" t="s">
        <v>200</v>
      </c>
      <c r="B37" s="96"/>
      <c r="C37" s="96"/>
      <c r="D37" s="96"/>
      <c r="E37" s="96"/>
      <c r="F37" s="96"/>
      <c r="G37" s="52"/>
      <c r="H37" s="47"/>
      <c r="I37" s="47"/>
      <c r="J37" s="47"/>
      <c r="K37" s="47"/>
      <c r="L37" s="47"/>
      <c r="M37" s="47"/>
    </row>
    <row r="38" spans="1:6" ht="15" customHeight="1">
      <c r="A38" s="86" t="s">
        <v>34</v>
      </c>
      <c r="B38" s="86"/>
      <c r="C38" s="86"/>
      <c r="D38" s="86"/>
      <c r="E38" s="86"/>
      <c r="F38" s="86"/>
    </row>
  </sheetData>
  <sheetProtection/>
  <mergeCells count="13">
    <mergeCell ref="F3:F4"/>
    <mergeCell ref="B20:B21"/>
    <mergeCell ref="C20:C21"/>
    <mergeCell ref="D20:D21"/>
    <mergeCell ref="E20:E21"/>
    <mergeCell ref="B3:B4"/>
    <mergeCell ref="C3:C4"/>
    <mergeCell ref="D3:D4"/>
    <mergeCell ref="E3:E4"/>
    <mergeCell ref="A36:F36"/>
    <mergeCell ref="A38:F38"/>
    <mergeCell ref="A37:F37"/>
    <mergeCell ref="F20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2.00390625" style="0" customWidth="1"/>
    <col min="3" max="12" width="10.25390625" style="0" customWidth="1"/>
    <col min="13" max="13" width="9.125" style="44" customWidth="1"/>
  </cols>
  <sheetData>
    <row r="1" spans="1:2" ht="12.75">
      <c r="A1" s="5" t="s">
        <v>238</v>
      </c>
      <c r="B1" s="1"/>
    </row>
    <row r="2" spans="1:12" ht="12.75">
      <c r="A2" s="87" t="s">
        <v>35</v>
      </c>
      <c r="B2" s="81"/>
      <c r="C2" s="79" t="s">
        <v>188</v>
      </c>
      <c r="D2" s="79" t="s">
        <v>189</v>
      </c>
      <c r="E2" s="79" t="s">
        <v>50</v>
      </c>
      <c r="F2" s="79" t="s">
        <v>51</v>
      </c>
      <c r="G2" s="79" t="s">
        <v>53</v>
      </c>
      <c r="H2" s="79" t="s">
        <v>181</v>
      </c>
      <c r="I2" s="79" t="s">
        <v>182</v>
      </c>
      <c r="J2" s="79" t="s">
        <v>183</v>
      </c>
      <c r="K2" s="79" t="s">
        <v>121</v>
      </c>
      <c r="L2" s="104" t="s">
        <v>190</v>
      </c>
    </row>
    <row r="3" spans="1:12" ht="12.75">
      <c r="A3" s="82" t="s">
        <v>185</v>
      </c>
      <c r="B3" s="83"/>
      <c r="C3" s="80"/>
      <c r="D3" s="80"/>
      <c r="E3" s="80"/>
      <c r="F3" s="80"/>
      <c r="G3" s="80"/>
      <c r="H3" s="80"/>
      <c r="I3" s="80"/>
      <c r="J3" s="80"/>
      <c r="K3" s="80"/>
      <c r="L3" s="105"/>
    </row>
    <row r="4" spans="1:12" ht="12.75">
      <c r="A4" s="84" t="s">
        <v>187</v>
      </c>
      <c r="B4" s="101"/>
      <c r="C4" s="89" t="s">
        <v>191</v>
      </c>
      <c r="D4" s="89"/>
      <c r="E4" s="89"/>
      <c r="F4" s="89"/>
      <c r="G4" s="89"/>
      <c r="H4" s="89"/>
      <c r="I4" s="89"/>
      <c r="J4" s="89"/>
      <c r="K4" s="89"/>
      <c r="L4" s="90"/>
    </row>
    <row r="5" spans="1:12" ht="12.75">
      <c r="A5" s="6" t="s">
        <v>131</v>
      </c>
      <c r="B5" s="7" t="s">
        <v>130</v>
      </c>
      <c r="C5" s="42">
        <v>4.60434909043911</v>
      </c>
      <c r="D5" s="42">
        <v>0</v>
      </c>
      <c r="E5" s="42">
        <v>10.735052929774863</v>
      </c>
      <c r="F5" s="42">
        <v>11.875213780159447</v>
      </c>
      <c r="G5" s="42">
        <v>2.657451828204071</v>
      </c>
      <c r="H5" s="42">
        <v>0</v>
      </c>
      <c r="I5" s="42">
        <v>11.454116383031792</v>
      </c>
      <c r="J5" s="42">
        <v>0</v>
      </c>
      <c r="K5" s="45">
        <v>3.4029416149939924</v>
      </c>
      <c r="L5" s="46">
        <v>0.9033582122277866</v>
      </c>
    </row>
    <row r="6" spans="1:12" ht="12.75">
      <c r="A6" s="6"/>
      <c r="B6" s="7" t="s">
        <v>32</v>
      </c>
      <c r="C6" s="42">
        <v>19.289799347313323</v>
      </c>
      <c r="D6" s="42">
        <v>0.7754693204950079</v>
      </c>
      <c r="E6" s="42">
        <v>56.89402643419079</v>
      </c>
      <c r="F6" s="42">
        <v>14.497583736043993</v>
      </c>
      <c r="G6" s="42">
        <v>6.358589357914032</v>
      </c>
      <c r="H6" s="42">
        <v>23.598933251472534</v>
      </c>
      <c r="I6" s="42">
        <v>69.28109591143685</v>
      </c>
      <c r="J6" s="42">
        <v>17.900654246848678</v>
      </c>
      <c r="K6" s="45" t="s">
        <v>179</v>
      </c>
      <c r="L6" s="46" t="s">
        <v>179</v>
      </c>
    </row>
    <row r="7" spans="1:12" ht="12.75">
      <c r="A7" s="6" t="s">
        <v>132</v>
      </c>
      <c r="B7" s="7" t="s">
        <v>130</v>
      </c>
      <c r="C7" s="42">
        <v>4.386270277797117</v>
      </c>
      <c r="D7" s="42">
        <v>0</v>
      </c>
      <c r="E7" s="42">
        <v>14.116295293200377</v>
      </c>
      <c r="F7" s="42">
        <v>14.967786942426853</v>
      </c>
      <c r="G7" s="42">
        <v>3.405966596905905</v>
      </c>
      <c r="H7" s="42">
        <v>0</v>
      </c>
      <c r="I7" s="42">
        <v>5.121926843893664</v>
      </c>
      <c r="J7" s="42">
        <v>0</v>
      </c>
      <c r="K7" s="45">
        <v>1.9697156223070293</v>
      </c>
      <c r="L7" s="46">
        <v>1.7953137182485945</v>
      </c>
    </row>
    <row r="8" spans="1:12" ht="12.75">
      <c r="A8" s="6"/>
      <c r="B8" s="7" t="s">
        <v>32</v>
      </c>
      <c r="C8" s="42">
        <v>10.791617350135766</v>
      </c>
      <c r="D8" s="42">
        <v>0</v>
      </c>
      <c r="E8" s="42">
        <v>40.51253641922114</v>
      </c>
      <c r="F8" s="42">
        <v>13.664902129755017</v>
      </c>
      <c r="G8" s="42">
        <v>6.381057901432148</v>
      </c>
      <c r="H8" s="42">
        <v>24.885068958624824</v>
      </c>
      <c r="I8" s="42">
        <v>16.11533080151909</v>
      </c>
      <c r="J8" s="42">
        <v>13.366979812112733</v>
      </c>
      <c r="K8" s="45" t="s">
        <v>179</v>
      </c>
      <c r="L8" s="46" t="s">
        <v>179</v>
      </c>
    </row>
    <row r="9" spans="1:12" ht="12.75">
      <c r="A9" s="6" t="s">
        <v>133</v>
      </c>
      <c r="B9" s="7" t="s">
        <v>130</v>
      </c>
      <c r="C9" s="42">
        <v>5.975101061345445</v>
      </c>
      <c r="D9" s="42">
        <v>0</v>
      </c>
      <c r="E9" s="42">
        <v>10.365327887451782</v>
      </c>
      <c r="F9" s="42">
        <v>13.560245064669843</v>
      </c>
      <c r="G9" s="42">
        <v>4.184252325845246</v>
      </c>
      <c r="H9" s="42">
        <v>0</v>
      </c>
      <c r="I9" s="42">
        <v>3.0571499875218366</v>
      </c>
      <c r="J9" s="42">
        <v>0</v>
      </c>
      <c r="K9" s="45">
        <v>3.59428182437032</v>
      </c>
      <c r="L9" s="46">
        <v>0.2450646698434309</v>
      </c>
    </row>
    <row r="10" spans="1:12" ht="12.75">
      <c r="A10" s="6"/>
      <c r="B10" s="7" t="s">
        <v>32</v>
      </c>
      <c r="C10" s="42">
        <v>26.171264756566973</v>
      </c>
      <c r="D10" s="42">
        <v>3.816978306034691</v>
      </c>
      <c r="E10" s="42">
        <v>51.445427728613566</v>
      </c>
      <c r="F10" s="42">
        <v>15.702291808486498</v>
      </c>
      <c r="G10" s="42">
        <v>7.624234172906739</v>
      </c>
      <c r="H10" s="42">
        <v>22.169536644205973</v>
      </c>
      <c r="I10" s="42">
        <v>40.013310040762</v>
      </c>
      <c r="J10" s="42">
        <v>10.273687713168622</v>
      </c>
      <c r="K10" s="45" t="s">
        <v>179</v>
      </c>
      <c r="L10" s="46" t="s">
        <v>179</v>
      </c>
    </row>
    <row r="11" spans="1:12" ht="12.75">
      <c r="A11" s="6" t="s">
        <v>134</v>
      </c>
      <c r="B11" s="7" t="s">
        <v>130</v>
      </c>
      <c r="C11" s="42">
        <v>2.3415111483889004</v>
      </c>
      <c r="D11" s="42">
        <v>0</v>
      </c>
      <c r="E11" s="42">
        <v>9.326951447398617</v>
      </c>
      <c r="F11" s="42">
        <v>13.883880274071403</v>
      </c>
      <c r="G11" s="42">
        <v>6.064977215355866</v>
      </c>
      <c r="H11" s="42">
        <v>0</v>
      </c>
      <c r="I11" s="42">
        <v>2.438873795999012</v>
      </c>
      <c r="J11" s="42">
        <v>0</v>
      </c>
      <c r="K11" s="45">
        <v>3.5242435170311115</v>
      </c>
      <c r="L11" s="46">
        <v>0.1311346424941809</v>
      </c>
    </row>
    <row r="12" spans="1:12" ht="12.75">
      <c r="A12" s="6"/>
      <c r="B12" s="7" t="s">
        <v>32</v>
      </c>
      <c r="C12" s="42">
        <v>7.304116865869854</v>
      </c>
      <c r="D12" s="42">
        <v>0</v>
      </c>
      <c r="E12" s="42">
        <v>30.160967773661607</v>
      </c>
      <c r="F12" s="42">
        <v>13.195423400976953</v>
      </c>
      <c r="G12" s="42">
        <v>6.163328197226503</v>
      </c>
      <c r="H12" s="42">
        <v>11.607804396147197</v>
      </c>
      <c r="I12" s="42">
        <v>14.602370955791553</v>
      </c>
      <c r="J12" s="42">
        <v>12.2561126204001</v>
      </c>
      <c r="K12" s="45" t="s">
        <v>179</v>
      </c>
      <c r="L12" s="46" t="s">
        <v>179</v>
      </c>
    </row>
    <row r="13" spans="1:12" ht="12.75">
      <c r="A13" s="6" t="s">
        <v>135</v>
      </c>
      <c r="B13" s="7" t="s">
        <v>130</v>
      </c>
      <c r="C13" s="42">
        <v>5.216226694392557</v>
      </c>
      <c r="D13" s="42">
        <v>0</v>
      </c>
      <c r="E13" s="42">
        <v>11.95776833299602</v>
      </c>
      <c r="F13" s="42">
        <v>18.434190109964245</v>
      </c>
      <c r="G13" s="42">
        <v>3.524927477568643</v>
      </c>
      <c r="H13" s="42">
        <v>0</v>
      </c>
      <c r="I13" s="42">
        <v>3.8811087033862672</v>
      </c>
      <c r="J13" s="42">
        <v>0</v>
      </c>
      <c r="K13" s="45">
        <v>5.093435876678135</v>
      </c>
      <c r="L13" s="46">
        <v>25.197328476017</v>
      </c>
    </row>
    <row r="14" spans="1:12" ht="12.75">
      <c r="A14" s="6"/>
      <c r="B14" s="7" t="s">
        <v>32</v>
      </c>
      <c r="C14" s="42">
        <v>17.516653156169596</v>
      </c>
      <c r="D14" s="42">
        <v>0</v>
      </c>
      <c r="E14" s="42">
        <v>49.264656277406736</v>
      </c>
      <c r="F14" s="42">
        <v>20.778519867773056</v>
      </c>
      <c r="G14" s="42">
        <v>5.633137691425487</v>
      </c>
      <c r="H14" s="42">
        <v>15.653805103657945</v>
      </c>
      <c r="I14" s="42">
        <v>39.13451275914486</v>
      </c>
      <c r="J14" s="42">
        <v>6.953653093567063</v>
      </c>
      <c r="K14" s="45" t="s">
        <v>179</v>
      </c>
      <c r="L14" s="46" t="s">
        <v>179</v>
      </c>
    </row>
    <row r="15" spans="1:12" ht="12.75">
      <c r="A15" s="6" t="s">
        <v>136</v>
      </c>
      <c r="B15" s="7" t="s">
        <v>130</v>
      </c>
      <c r="C15" s="42">
        <v>9.010411598715578</v>
      </c>
      <c r="D15" s="42">
        <v>0</v>
      </c>
      <c r="E15" s="42">
        <v>11.400907359035292</v>
      </c>
      <c r="F15" s="42">
        <v>13.787143783019424</v>
      </c>
      <c r="G15" s="42">
        <v>2.4942553567570753</v>
      </c>
      <c r="H15" s="42">
        <v>0</v>
      </c>
      <c r="I15" s="42">
        <v>1.308251897956352</v>
      </c>
      <c r="J15" s="42">
        <v>0</v>
      </c>
      <c r="K15" s="45">
        <v>2.3764165210047725</v>
      </c>
      <c r="L15" s="46">
        <v>0.03927961191743425</v>
      </c>
    </row>
    <row r="16" spans="1:12" ht="12.75">
      <c r="A16" s="6"/>
      <c r="B16" s="7" t="s">
        <v>32</v>
      </c>
      <c r="C16" s="42">
        <v>29.26924199669164</v>
      </c>
      <c r="D16" s="42">
        <v>0.07784372871460543</v>
      </c>
      <c r="E16" s="42">
        <v>60.37276351709645</v>
      </c>
      <c r="F16" s="42">
        <v>16.95897244535224</v>
      </c>
      <c r="G16" s="42">
        <v>8.700434039711688</v>
      </c>
      <c r="H16" s="42">
        <v>23.984618129199784</v>
      </c>
      <c r="I16" s="42">
        <v>27.790441832345536</v>
      </c>
      <c r="J16" s="42">
        <v>9.81188923467264</v>
      </c>
      <c r="K16" s="45" t="s">
        <v>179</v>
      </c>
      <c r="L16" s="46" t="s">
        <v>179</v>
      </c>
    </row>
    <row r="17" spans="1:12" ht="12.75">
      <c r="A17" s="6" t="s">
        <v>137</v>
      </c>
      <c r="B17" s="7" t="s">
        <v>130</v>
      </c>
      <c r="C17" s="42">
        <v>8.792040421127608</v>
      </c>
      <c r="D17" s="42">
        <v>0</v>
      </c>
      <c r="E17" s="42">
        <v>10.191713693649076</v>
      </c>
      <c r="F17" s="42">
        <v>13.019849079226889</v>
      </c>
      <c r="G17" s="42">
        <v>6.2427504594090895</v>
      </c>
      <c r="H17" s="42">
        <v>0</v>
      </c>
      <c r="I17" s="42">
        <v>8.898811395509716</v>
      </c>
      <c r="J17" s="42">
        <v>0.31444563235016665</v>
      </c>
      <c r="K17" s="45">
        <v>3.701338476977414</v>
      </c>
      <c r="L17" s="46">
        <v>2.1113268777124685</v>
      </c>
    </row>
    <row r="18" spans="1:12" ht="12.75">
      <c r="A18" s="6"/>
      <c r="B18" s="7" t="s">
        <v>32</v>
      </c>
      <c r="C18" s="42">
        <v>28.66872927193002</v>
      </c>
      <c r="D18" s="42">
        <v>0.9571081977430054</v>
      </c>
      <c r="E18" s="42">
        <v>46.03213908691629</v>
      </c>
      <c r="F18" s="42">
        <v>14.50559762280233</v>
      </c>
      <c r="G18" s="42">
        <v>10.10048351992076</v>
      </c>
      <c r="H18" s="42">
        <v>32.6394566379473</v>
      </c>
      <c r="I18" s="42">
        <v>35.37513363939375</v>
      </c>
      <c r="J18" s="42">
        <v>15.061945789572983</v>
      </c>
      <c r="K18" s="45" t="s">
        <v>179</v>
      </c>
      <c r="L18" s="46" t="s">
        <v>179</v>
      </c>
    </row>
    <row r="19" spans="1:12" ht="12.75">
      <c r="A19" s="6" t="s">
        <v>138</v>
      </c>
      <c r="B19" s="7" t="s">
        <v>130</v>
      </c>
      <c r="C19" s="42">
        <v>9.816495659037095</v>
      </c>
      <c r="D19" s="42">
        <v>0.49329123914759276</v>
      </c>
      <c r="E19" s="42">
        <v>14.966295274352975</v>
      </c>
      <c r="F19" s="42">
        <v>20.60703433341483</v>
      </c>
      <c r="G19" s="42">
        <v>5.518493940134819</v>
      </c>
      <c r="H19" s="42">
        <v>0</v>
      </c>
      <c r="I19" s="42">
        <v>1.3246823465801567</v>
      </c>
      <c r="J19" s="42">
        <v>0</v>
      </c>
      <c r="K19" s="45">
        <v>3.0037372079214837</v>
      </c>
      <c r="L19" s="46">
        <v>1.3796234850337048</v>
      </c>
    </row>
    <row r="20" spans="1:12" ht="12.75">
      <c r="A20" s="6"/>
      <c r="B20" s="7" t="s">
        <v>32</v>
      </c>
      <c r="C20" s="42">
        <v>18.103788476716655</v>
      </c>
      <c r="D20" s="42">
        <v>1.6771902131018153</v>
      </c>
      <c r="E20" s="42">
        <v>37.057734623310395</v>
      </c>
      <c r="F20" s="42">
        <v>15.612448045824456</v>
      </c>
      <c r="G20" s="42">
        <v>6.07732876951556</v>
      </c>
      <c r="H20" s="42">
        <v>8.110300081103</v>
      </c>
      <c r="I20" s="42">
        <v>4.001081373344147</v>
      </c>
      <c r="J20" s="42">
        <v>2.946742362800757</v>
      </c>
      <c r="K20" s="45" t="s">
        <v>179</v>
      </c>
      <c r="L20" s="46" t="s">
        <v>179</v>
      </c>
    </row>
    <row r="21" spans="1:12" ht="12.75">
      <c r="A21" s="6" t="s">
        <v>139</v>
      </c>
      <c r="B21" s="7" t="s">
        <v>130</v>
      </c>
      <c r="C21" s="42">
        <v>4.59860085123037</v>
      </c>
      <c r="D21" s="42">
        <v>0.4402915708624823</v>
      </c>
      <c r="E21" s="42">
        <v>8.543446551364868</v>
      </c>
      <c r="F21" s="42">
        <v>12.178463105739622</v>
      </c>
      <c r="G21" s="42">
        <v>6.8069736750711956</v>
      </c>
      <c r="H21" s="42">
        <v>0</v>
      </c>
      <c r="I21" s="42">
        <v>44.48351648351648</v>
      </c>
      <c r="J21" s="42">
        <v>0</v>
      </c>
      <c r="K21" s="45">
        <v>4.93158296867403</v>
      </c>
      <c r="L21" s="46">
        <v>0.625130235465722</v>
      </c>
    </row>
    <row r="22" spans="1:12" ht="12.75">
      <c r="A22" s="6"/>
      <c r="B22" s="7" t="s">
        <v>32</v>
      </c>
      <c r="C22" s="42">
        <v>15.263441123232719</v>
      </c>
      <c r="D22" s="42">
        <v>5.72379042121227</v>
      </c>
      <c r="E22" s="42">
        <v>36.74376606237411</v>
      </c>
      <c r="F22" s="42">
        <v>10.789284804704684</v>
      </c>
      <c r="G22" s="42">
        <v>5.695631034243245</v>
      </c>
      <c r="H22" s="42">
        <v>17.01098901098901</v>
      </c>
      <c r="I22" s="42">
        <v>29.53846153846154</v>
      </c>
      <c r="J22" s="42">
        <v>20.835164835164836</v>
      </c>
      <c r="K22" s="45" t="s">
        <v>179</v>
      </c>
      <c r="L22" s="46" t="s">
        <v>179</v>
      </c>
    </row>
    <row r="23" spans="1:12" ht="12.75">
      <c r="A23" s="6" t="s">
        <v>140</v>
      </c>
      <c r="B23" s="7" t="s">
        <v>130</v>
      </c>
      <c r="C23" s="42">
        <v>2.9722180176957056</v>
      </c>
      <c r="D23" s="42">
        <v>0.3715272522119632</v>
      </c>
      <c r="E23" s="42">
        <v>10.469603500285348</v>
      </c>
      <c r="F23" s="42">
        <v>14.124792782020274</v>
      </c>
      <c r="G23" s="42">
        <v>4.504443297007908</v>
      </c>
      <c r="H23" s="42">
        <v>0</v>
      </c>
      <c r="I23" s="42">
        <v>5.448567402536402</v>
      </c>
      <c r="J23" s="42">
        <v>0</v>
      </c>
      <c r="K23" s="45">
        <v>1.5762154523466587</v>
      </c>
      <c r="L23" s="46">
        <v>0.2581732206429872</v>
      </c>
    </row>
    <row r="24" spans="1:12" ht="12.75">
      <c r="A24" s="6"/>
      <c r="B24" s="7" t="s">
        <v>32</v>
      </c>
      <c r="C24" s="42">
        <v>9.370742916901738</v>
      </c>
      <c r="D24" s="42">
        <v>1.2797049798412066</v>
      </c>
      <c r="E24" s="42">
        <v>35.29499687474522</v>
      </c>
      <c r="F24" s="42">
        <v>13.934559882599125</v>
      </c>
      <c r="G24" s="42">
        <v>6.732885833084219</v>
      </c>
      <c r="H24" s="42">
        <v>14.84264913104744</v>
      </c>
      <c r="I24" s="42">
        <v>16.278601623834128</v>
      </c>
      <c r="J24" s="42">
        <v>13.366436287995706</v>
      </c>
      <c r="K24" s="45" t="s">
        <v>179</v>
      </c>
      <c r="L24" s="46" t="s">
        <v>179</v>
      </c>
    </row>
    <row r="25" spans="1:12" ht="12.75">
      <c r="A25" s="6" t="s">
        <v>141</v>
      </c>
      <c r="B25" s="7" t="s">
        <v>130</v>
      </c>
      <c r="C25" s="42">
        <v>4.662374322052713</v>
      </c>
      <c r="D25" s="42">
        <v>0</v>
      </c>
      <c r="E25" s="42">
        <v>9.807889482488802</v>
      </c>
      <c r="F25" s="42">
        <v>12.708434515136798</v>
      </c>
      <c r="G25" s="42">
        <v>4.141708488478765</v>
      </c>
      <c r="H25" s="42">
        <v>0</v>
      </c>
      <c r="I25" s="42">
        <v>0</v>
      </c>
      <c r="J25" s="42">
        <v>0</v>
      </c>
      <c r="K25" s="45">
        <v>1.5514543197884625</v>
      </c>
      <c r="L25" s="46">
        <v>2.9949813825481626</v>
      </c>
    </row>
    <row r="26" spans="1:12" ht="12.75">
      <c r="A26" s="6"/>
      <c r="B26" s="7" t="s">
        <v>32</v>
      </c>
      <c r="C26" s="42">
        <v>15.858416061403787</v>
      </c>
      <c r="D26" s="42">
        <v>0</v>
      </c>
      <c r="E26" s="42">
        <v>36.41195834007879</v>
      </c>
      <c r="F26" s="42">
        <v>12.81636177216556</v>
      </c>
      <c r="G26" s="42">
        <v>5.126544708866224</v>
      </c>
      <c r="H26" s="42">
        <v>12.982744453574362</v>
      </c>
      <c r="I26" s="42">
        <v>1.1034158938842586</v>
      </c>
      <c r="J26" s="42">
        <v>13.264467660523536</v>
      </c>
      <c r="K26" s="45" t="s">
        <v>179</v>
      </c>
      <c r="L26" s="46" t="s">
        <v>179</v>
      </c>
    </row>
    <row r="27" spans="1:12" ht="12.75">
      <c r="A27" s="6" t="s">
        <v>142</v>
      </c>
      <c r="B27" s="7" t="s">
        <v>130</v>
      </c>
      <c r="C27" s="42">
        <v>6.607829825752432</v>
      </c>
      <c r="D27" s="42">
        <v>0</v>
      </c>
      <c r="E27" s="42">
        <v>13.955939348609506</v>
      </c>
      <c r="F27" s="42">
        <v>12.298565309036514</v>
      </c>
      <c r="G27" s="42">
        <v>4.6236486027061945</v>
      </c>
      <c r="H27" s="42">
        <v>0</v>
      </c>
      <c r="I27" s="42">
        <v>4.282571879075743</v>
      </c>
      <c r="J27" s="42">
        <v>0</v>
      </c>
      <c r="K27" s="45">
        <v>7.71741347657578</v>
      </c>
      <c r="L27" s="46">
        <v>0.8159379887128578</v>
      </c>
    </row>
    <row r="28" spans="1:12" ht="12.75">
      <c r="A28" s="6"/>
      <c r="B28" s="7" t="s">
        <v>32</v>
      </c>
      <c r="C28" s="42">
        <v>15.68982424379573</v>
      </c>
      <c r="D28" s="42">
        <v>0.34698649769932866</v>
      </c>
      <c r="E28" s="42">
        <v>42.40327735092133</v>
      </c>
      <c r="F28" s="42">
        <v>15.307336642415176</v>
      </c>
      <c r="G28" s="42">
        <v>9.187801727068743</v>
      </c>
      <c r="H28" s="42">
        <v>19.563566993050554</v>
      </c>
      <c r="I28" s="42">
        <v>5.100153783262931</v>
      </c>
      <c r="J28" s="42">
        <v>16.74096280002336</v>
      </c>
      <c r="K28" s="45" t="s">
        <v>179</v>
      </c>
      <c r="L28" s="46" t="s">
        <v>179</v>
      </c>
    </row>
    <row r="30" spans="1:13" ht="12.75">
      <c r="A30" s="71" t="s">
        <v>220</v>
      </c>
      <c r="B30" s="72"/>
      <c r="C30" s="72"/>
      <c r="D30" s="72"/>
      <c r="E30" s="72"/>
      <c r="F30" s="72"/>
      <c r="G30" s="72"/>
      <c r="H30" s="72"/>
      <c r="I30" s="73"/>
      <c r="J30" s="74"/>
      <c r="K30" s="74"/>
      <c r="L30" s="74"/>
      <c r="M30" s="74"/>
    </row>
    <row r="31" spans="1:13" ht="12.75">
      <c r="A31" s="103" t="s">
        <v>184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47"/>
    </row>
    <row r="32" spans="1:13" ht="12.75">
      <c r="A32" s="102" t="s">
        <v>34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</sheetData>
  <sheetProtection/>
  <mergeCells count="16">
    <mergeCell ref="A32:M32"/>
    <mergeCell ref="A31:L31"/>
    <mergeCell ref="H2:H3"/>
    <mergeCell ref="K2:K3"/>
    <mergeCell ref="L2:L3"/>
    <mergeCell ref="C2:C3"/>
    <mergeCell ref="D2:D3"/>
    <mergeCell ref="E2:E3"/>
    <mergeCell ref="F2:F3"/>
    <mergeCell ref="J2:J3"/>
    <mergeCell ref="C4:L4"/>
    <mergeCell ref="G2:G3"/>
    <mergeCell ref="A2:B2"/>
    <mergeCell ref="A3:B3"/>
    <mergeCell ref="A4:B4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7.25390625" style="0" customWidth="1"/>
  </cols>
  <sheetData>
    <row r="1" ht="12.75">
      <c r="A1" s="5" t="s">
        <v>239</v>
      </c>
    </row>
    <row r="2" spans="1:6" ht="12.75">
      <c r="A2" s="87" t="s">
        <v>1</v>
      </c>
      <c r="B2" s="17" t="s">
        <v>143</v>
      </c>
      <c r="C2" s="17" t="s">
        <v>144</v>
      </c>
      <c r="D2" s="17" t="s">
        <v>145</v>
      </c>
      <c r="E2" s="17" t="s">
        <v>147</v>
      </c>
      <c r="F2" s="18" t="s">
        <v>146</v>
      </c>
    </row>
    <row r="3" spans="1:6" ht="12.75">
      <c r="A3" s="88"/>
      <c r="B3" s="89" t="s">
        <v>37</v>
      </c>
      <c r="C3" s="89"/>
      <c r="D3" s="89"/>
      <c r="E3" s="89"/>
      <c r="F3" s="90"/>
    </row>
    <row r="4" spans="1:6" ht="12.75">
      <c r="A4" s="7" t="s">
        <v>38</v>
      </c>
      <c r="B4" s="40">
        <v>31.2</v>
      </c>
      <c r="C4" s="75">
        <v>33</v>
      </c>
      <c r="D4" s="40">
        <v>28.8</v>
      </c>
      <c r="E4" s="40">
        <v>29.8</v>
      </c>
      <c r="F4" s="41">
        <v>30.1</v>
      </c>
    </row>
    <row r="5" spans="1:6" ht="12.75">
      <c r="A5" s="7" t="s">
        <v>39</v>
      </c>
      <c r="B5" s="40">
        <v>50.6</v>
      </c>
      <c r="C5" s="40">
        <v>50.2</v>
      </c>
      <c r="D5" s="40">
        <v>50.4</v>
      </c>
      <c r="E5" s="40">
        <v>50.3</v>
      </c>
      <c r="F5" s="41">
        <v>52.7</v>
      </c>
    </row>
    <row r="6" spans="1:6" ht="12.75">
      <c r="A6" s="7" t="s">
        <v>40</v>
      </c>
      <c r="B6" s="40">
        <v>18.2</v>
      </c>
      <c r="C6" s="40">
        <v>16.8</v>
      </c>
      <c r="D6" s="40">
        <v>20.8</v>
      </c>
      <c r="E6" s="40">
        <v>19.9</v>
      </c>
      <c r="F6" s="41">
        <v>17.2</v>
      </c>
    </row>
    <row r="7" spans="1:6" ht="15" customHeight="1">
      <c r="A7" s="85" t="s">
        <v>41</v>
      </c>
      <c r="B7" s="85"/>
      <c r="C7" s="85"/>
      <c r="D7" s="85"/>
      <c r="E7" s="85"/>
      <c r="F7" s="85"/>
    </row>
    <row r="8" spans="1:6" ht="15" customHeight="1">
      <c r="A8" s="86" t="s">
        <v>34</v>
      </c>
      <c r="B8" s="86"/>
      <c r="C8" s="86"/>
      <c r="D8" s="86"/>
      <c r="E8" s="86"/>
      <c r="F8" s="86"/>
    </row>
  </sheetData>
  <sheetProtection/>
  <mergeCells count="4">
    <mergeCell ref="A2:A3"/>
    <mergeCell ref="B3:F3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17.00390625" style="0" customWidth="1"/>
  </cols>
  <sheetData>
    <row r="1" ht="12.75">
      <c r="A1" s="19" t="s">
        <v>240</v>
      </c>
    </row>
    <row r="2" spans="1:6" ht="12.75">
      <c r="A2" s="106" t="s">
        <v>1</v>
      </c>
      <c r="B2" s="17" t="s">
        <v>143</v>
      </c>
      <c r="C2" s="17" t="s">
        <v>144</v>
      </c>
      <c r="D2" s="17" t="s">
        <v>145</v>
      </c>
      <c r="E2" s="17" t="s">
        <v>147</v>
      </c>
      <c r="F2" s="18" t="s">
        <v>146</v>
      </c>
    </row>
    <row r="3" spans="1:6" ht="12.75">
      <c r="A3" s="90"/>
      <c r="B3" s="90" t="s">
        <v>37</v>
      </c>
      <c r="C3" s="107"/>
      <c r="D3" s="107"/>
      <c r="E3" s="107"/>
      <c r="F3" s="107"/>
    </row>
    <row r="4" spans="1:6" ht="12.75">
      <c r="A4" s="34" t="s">
        <v>42</v>
      </c>
      <c r="B4" s="39">
        <v>41.7</v>
      </c>
      <c r="C4" s="39">
        <v>41.7</v>
      </c>
      <c r="D4" s="39">
        <v>39.8</v>
      </c>
      <c r="E4" s="39">
        <v>41.3</v>
      </c>
      <c r="F4" s="39">
        <v>41.5</v>
      </c>
    </row>
    <row r="5" spans="1:6" ht="12.75">
      <c r="A5" s="34" t="s">
        <v>43</v>
      </c>
      <c r="B5" s="35">
        <v>48</v>
      </c>
      <c r="C5" s="39">
        <v>47.5</v>
      </c>
      <c r="D5" s="39">
        <v>47.5</v>
      </c>
      <c r="E5" s="39">
        <v>47.3</v>
      </c>
      <c r="F5" s="39">
        <v>47.1</v>
      </c>
    </row>
    <row r="6" spans="1:6" ht="12.75">
      <c r="A6" s="34" t="s">
        <v>44</v>
      </c>
      <c r="B6" s="39">
        <v>10.3</v>
      </c>
      <c r="C6" s="39">
        <v>10.8</v>
      </c>
      <c r="D6" s="39">
        <v>12.7</v>
      </c>
      <c r="E6" s="39">
        <v>11.4</v>
      </c>
      <c r="F6" s="39">
        <v>11.4</v>
      </c>
    </row>
    <row r="7" spans="1:6" ht="15" customHeight="1">
      <c r="A7" s="85" t="s">
        <v>45</v>
      </c>
      <c r="B7" s="85"/>
      <c r="C7" s="85"/>
      <c r="D7" s="85"/>
      <c r="E7" s="85"/>
      <c r="F7" s="85"/>
    </row>
    <row r="8" spans="1:6" ht="15" customHeight="1">
      <c r="A8" s="86" t="s">
        <v>46</v>
      </c>
      <c r="B8" s="86"/>
      <c r="C8" s="86"/>
      <c r="D8" s="86"/>
      <c r="E8" s="86"/>
      <c r="F8" s="86"/>
    </row>
  </sheetData>
  <sheetProtection/>
  <mergeCells count="4">
    <mergeCell ref="A2:A3"/>
    <mergeCell ref="B3:F3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elesniarek</cp:lastModifiedBy>
  <cp:lastPrinted>2010-05-13T07:15:44Z</cp:lastPrinted>
  <dcterms:created xsi:type="dcterms:W3CDTF">1997-02-26T13:46:56Z</dcterms:created>
  <dcterms:modified xsi:type="dcterms:W3CDTF">2011-01-17T11:46:43Z</dcterms:modified>
  <cp:category/>
  <cp:version/>
  <cp:contentType/>
  <cp:contentStatus/>
</cp:coreProperties>
</file>