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1000" activeTab="0"/>
  </bookViews>
  <sheets>
    <sheet name="tabl.1(53)" sheetId="1" r:id="rId1"/>
    <sheet name="tabl.2(54)" sheetId="2" r:id="rId2"/>
    <sheet name="tabl.3(55)" sheetId="3" r:id="rId3"/>
    <sheet name="tabl.4(56)" sheetId="4" r:id="rId4"/>
    <sheet name="tabl.5(57)" sheetId="5" r:id="rId5"/>
    <sheet name="tabl.6(58)" sheetId="6" r:id="rId6"/>
    <sheet name="tabl.7(59)" sheetId="7" r:id="rId7"/>
    <sheet name="tabl.8(60)" sheetId="8" r:id="rId8"/>
    <sheet name="tabl.9(61)" sheetId="9" r:id="rId9"/>
    <sheet name="tabl.10(62)" sheetId="10" r:id="rId10"/>
    <sheet name="tabl.11(63)" sheetId="11" r:id="rId11"/>
    <sheet name="tabl.12(64)" sheetId="12" r:id="rId12"/>
    <sheet name="tabl.13(65)" sheetId="13" r:id="rId13"/>
    <sheet name="tabl.14(66)" sheetId="14" r:id="rId14"/>
    <sheet name="tabl.15(67)" sheetId="15" r:id="rId15"/>
    <sheet name="tabl.16(68)" sheetId="16" r:id="rId16"/>
    <sheet name="tabl.17(69)" sheetId="17" r:id="rId17"/>
    <sheet name="tabl.18(70)" sheetId="18" r:id="rId18"/>
    <sheet name="tabl.19(71)" sheetId="19" r:id="rId19"/>
    <sheet name="tabl.20(72)" sheetId="20" r:id="rId20"/>
    <sheet name="tabl.21(73)" sheetId="21" r:id="rId21"/>
    <sheet name="tabl.22(74)" sheetId="22" r:id="rId22"/>
    <sheet name="tabl.23(75)" sheetId="23" r:id="rId23"/>
    <sheet name="tabl.24(76)" sheetId="24" r:id="rId24"/>
    <sheet name="tabl.25(77)" sheetId="25" r:id="rId25"/>
    <sheet name="tabl.26(78)" sheetId="26" r:id="rId26"/>
    <sheet name="tabl.27(79)" sheetId="27" r:id="rId27"/>
    <sheet name="tabl.28(80)" sheetId="28" r:id="rId28"/>
  </sheets>
  <definedNames>
    <definedName name="_xlnm.Print_Titles" localSheetId="27">'tabl.28(80)'!$1:$2</definedName>
  </definedNames>
  <calcPr fullCalcOnLoad="1"/>
</workbook>
</file>

<file path=xl/sharedStrings.xml><?xml version="1.0" encoding="utf-8"?>
<sst xmlns="http://schemas.openxmlformats.org/spreadsheetml/2006/main" count="814" uniqueCount="519">
  <si>
    <t>a - w liczbach bezwzględnych</t>
  </si>
  <si>
    <t>b - w odsetkach</t>
  </si>
  <si>
    <t>Ogółem</t>
  </si>
  <si>
    <t>Nieostrożność</t>
  </si>
  <si>
    <t>Pozostałe</t>
  </si>
  <si>
    <t>nieletnich</t>
  </si>
  <si>
    <t>dorosłych</t>
  </si>
  <si>
    <t>LICZBA POŻARÓW</t>
  </si>
  <si>
    <t>b</t>
  </si>
  <si>
    <t>POWIERZCHNIA POŻARÓW LASÓW w ha</t>
  </si>
  <si>
    <t>REGIONALNE DYREKCJE LASÓW PAŃSTWOWYCH</t>
  </si>
  <si>
    <t>Przyczyny powstania pożarów</t>
  </si>
  <si>
    <t>transport kolejowy</t>
  </si>
  <si>
    <t>pozostałe</t>
  </si>
  <si>
    <t xml:space="preserve">Szczecin  </t>
  </si>
  <si>
    <t>Ź r ó d ł o: dane Regionalnych Dyrekcji Lasów Państwowych.</t>
  </si>
  <si>
    <t>Regionalne Dyrekcje Lasów Państwowych</t>
  </si>
  <si>
    <t>Poznań</t>
  </si>
  <si>
    <t>Szczecin</t>
  </si>
  <si>
    <t>Wrocław</t>
  </si>
  <si>
    <t>Zielona Góra</t>
  </si>
  <si>
    <t>Pasy przeciwpożarowe:</t>
  </si>
  <si>
    <t xml:space="preserve">zakładanie nowych w km  </t>
  </si>
  <si>
    <t xml:space="preserve">odnawianie istniejących w km  </t>
  </si>
  <si>
    <t>Punkty:</t>
  </si>
  <si>
    <t xml:space="preserve">obserwacyjne  </t>
  </si>
  <si>
    <t xml:space="preserve">łączności alarmowej  </t>
  </si>
  <si>
    <t xml:space="preserve">Punkty czerpania wody  </t>
  </si>
  <si>
    <t xml:space="preserve">Leśne bazy lotnicze  </t>
  </si>
  <si>
    <t>Wykorzystywany sprzęt lotniczy:</t>
  </si>
  <si>
    <t xml:space="preserve">samoloty patrolowe  </t>
  </si>
  <si>
    <t xml:space="preserve">samoloty gaśnicze  </t>
  </si>
  <si>
    <t xml:space="preserve">śmigłowce  </t>
  </si>
  <si>
    <t>Stan w dniu 31 XII</t>
  </si>
  <si>
    <r>
      <t xml:space="preserve">O G Ó Ł E M </t>
    </r>
    <r>
      <rPr>
        <b/>
        <i/>
        <vertAlign val="superscript"/>
        <sz val="8"/>
        <rFont val="Times New Roman"/>
        <family val="1"/>
      </rPr>
      <t>a</t>
    </r>
    <r>
      <rPr>
        <b/>
        <sz val="8"/>
        <rFont val="Arial"/>
        <family val="2"/>
      </rPr>
      <t xml:space="preserve"> </t>
    </r>
    <r>
      <rPr>
        <sz val="8"/>
        <rFont val="Arial"/>
        <family val="2"/>
      </rPr>
      <t xml:space="preserve"> </t>
    </r>
  </si>
  <si>
    <r>
      <t xml:space="preserve">Parki narodowe </t>
    </r>
    <r>
      <rPr>
        <i/>
        <vertAlign val="superscript"/>
        <sz val="8"/>
        <rFont val="Times New Roman"/>
        <family val="1"/>
      </rPr>
      <t>b</t>
    </r>
    <r>
      <rPr>
        <sz val="8"/>
        <rFont val="Arial"/>
        <family val="2"/>
      </rPr>
      <t xml:space="preserve">  </t>
    </r>
  </si>
  <si>
    <r>
      <t xml:space="preserve">Rezerwaty przyrody </t>
    </r>
    <r>
      <rPr>
        <i/>
        <vertAlign val="superscript"/>
        <sz val="8"/>
        <rFont val="Times New Roman"/>
        <family val="1"/>
      </rPr>
      <t>b</t>
    </r>
  </si>
  <si>
    <r>
      <t xml:space="preserve">Parki krajobrazowe </t>
    </r>
    <r>
      <rPr>
        <i/>
        <vertAlign val="superscript"/>
        <sz val="8"/>
        <rFont val="Times New Roman"/>
        <family val="1"/>
      </rPr>
      <t>bc</t>
    </r>
  </si>
  <si>
    <r>
      <t xml:space="preserve">Obszary chronionego krajobrazu </t>
    </r>
    <r>
      <rPr>
        <i/>
        <vertAlign val="superscript"/>
        <sz val="8"/>
        <rFont val="Times New Roman"/>
        <family val="1"/>
      </rPr>
      <t>c</t>
    </r>
    <r>
      <rPr>
        <sz val="8"/>
        <rFont val="Arial"/>
        <family val="2"/>
      </rPr>
      <t xml:space="preserve">  </t>
    </r>
  </si>
  <si>
    <r>
      <t xml:space="preserve">Pozostałe formy </t>
    </r>
    <r>
      <rPr>
        <i/>
        <vertAlign val="superscript"/>
        <sz val="8"/>
        <rFont val="Times New Roman"/>
        <family val="1"/>
      </rPr>
      <t>d</t>
    </r>
    <r>
      <rPr>
        <sz val="8"/>
        <rFont val="Arial"/>
        <family val="2"/>
      </rPr>
      <t xml:space="preserve">  </t>
    </r>
  </si>
  <si>
    <r>
      <t>a</t>
    </r>
    <r>
      <rPr>
        <i/>
        <sz val="7"/>
        <rFont val="Arial"/>
        <family val="2"/>
      </rPr>
      <t xml:space="preserve"> Łącznie z obiektami utworzonymi na mocy uchwały rady gminy. </t>
    </r>
    <r>
      <rPr>
        <i/>
        <sz val="7"/>
        <rFont val="Times New Roman"/>
        <family val="1"/>
      </rPr>
      <t>b</t>
    </r>
    <r>
      <rPr>
        <i/>
        <sz val="7"/>
        <rFont val="Arial"/>
        <family val="2"/>
      </rPr>
      <t xml:space="preserve"> Bez otuliny. </t>
    </r>
    <r>
      <rPr>
        <i/>
        <sz val="7"/>
        <rFont val="Times New Roman"/>
        <family val="1"/>
      </rPr>
      <t>c</t>
    </r>
    <r>
      <rPr>
        <i/>
        <sz val="7"/>
        <rFont val="Arial"/>
        <family val="2"/>
      </rPr>
      <t xml:space="preserve"> Bez powierzchni rezerwatów przyrody i pozostałych form ochrony przyrody położonych na terenie parków krajobrazowych i obszarów chronionego krajobrazu; w celu wyeliminowania podwójnego liczenia tej samej powierzchni. </t>
    </r>
    <r>
      <rPr>
        <i/>
        <sz val="7"/>
        <rFont val="Times New Roman"/>
        <family val="1"/>
      </rPr>
      <t xml:space="preserve">d </t>
    </r>
    <r>
      <rPr>
        <i/>
        <sz val="7"/>
        <rFont val="Arial"/>
        <family val="2"/>
      </rPr>
      <t>Użytki ekologiczne, stanowiska dokumentacyjne, zespoły przyrodniczo-krajobrazowe.</t>
    </r>
  </si>
  <si>
    <t>Liczba obiektów</t>
  </si>
  <si>
    <t>parki narodowe</t>
  </si>
  <si>
    <t>rezerwaty przyrody</t>
  </si>
  <si>
    <t>pomniki przyrody</t>
  </si>
  <si>
    <t>PARKI NARODOWE</t>
  </si>
  <si>
    <t>Rok utworzenia</t>
  </si>
  <si>
    <t>Kategoria według IUCN</t>
  </si>
  <si>
    <t>w tym</t>
  </si>
  <si>
    <t>lasów</t>
  </si>
  <si>
    <t>z ogółem pod ochroną ścisłą</t>
  </si>
  <si>
    <t>w tym lasów</t>
  </si>
  <si>
    <t xml:space="preserve">Drawieński </t>
  </si>
  <si>
    <t xml:space="preserve">Ujście Warty  </t>
  </si>
  <si>
    <r>
      <t>a</t>
    </r>
    <r>
      <rPr>
        <i/>
        <sz val="7"/>
        <rFont val="Arial"/>
        <family val="2"/>
      </rPr>
      <t xml:space="preserve"> Powierzchnia parków w granicach województwa.</t>
    </r>
  </si>
  <si>
    <t>Grunty</t>
  </si>
  <si>
    <t>Wody</t>
  </si>
  <si>
    <t>Tereny pozostałe</t>
  </si>
  <si>
    <t>leśne</t>
  </si>
  <si>
    <t>rolne</t>
  </si>
  <si>
    <r>
      <t>O G Ó Ł E M</t>
    </r>
    <r>
      <rPr>
        <sz val="8"/>
        <rFont val="Arial"/>
        <family val="2"/>
      </rPr>
      <t xml:space="preserve"> </t>
    </r>
  </si>
  <si>
    <t xml:space="preserve">Ujście Warty </t>
  </si>
  <si>
    <t>parku narodowego</t>
  </si>
  <si>
    <t>strefy ochronnej (otuliny)</t>
  </si>
  <si>
    <t>w tym pod ochroną ścisłą</t>
  </si>
  <si>
    <t>w tym grunty leśne</t>
  </si>
  <si>
    <t>Własność</t>
  </si>
  <si>
    <t>Skarbu Państwa</t>
  </si>
  <si>
    <t>prywatna</t>
  </si>
  <si>
    <t>w zarządzie parku</t>
  </si>
  <si>
    <t>w innym zarządzie</t>
  </si>
  <si>
    <t>Skrzynki lęgowe</t>
  </si>
  <si>
    <t>Próbne poszukiwanie owadów w ściółce (liczba prób)</t>
  </si>
  <si>
    <t>nowe</t>
  </si>
  <si>
    <t>istniejące</t>
  </si>
  <si>
    <t>iglasta</t>
  </si>
  <si>
    <t>liściasta</t>
  </si>
  <si>
    <t>trzebieże</t>
  </si>
  <si>
    <t>cięcia</t>
  </si>
  <si>
    <t>rębne</t>
  </si>
  <si>
    <t>sanitarne</t>
  </si>
  <si>
    <r>
      <t>w tys. m</t>
    </r>
    <r>
      <rPr>
        <vertAlign val="superscript"/>
        <sz val="7"/>
        <rFont val="Arial"/>
        <family val="2"/>
      </rPr>
      <t>3</t>
    </r>
  </si>
  <si>
    <t>Sprawy</t>
  </si>
  <si>
    <t>Kradzieże drewna</t>
  </si>
  <si>
    <t>wszczęte</t>
  </si>
  <si>
    <t>zakończone</t>
  </si>
  <si>
    <t>skradzione drewno</t>
  </si>
  <si>
    <t>REZERWATY</t>
  </si>
  <si>
    <r>
      <t xml:space="preserve">w tym rezerwaty ścisłe </t>
    </r>
    <r>
      <rPr>
        <i/>
        <vertAlign val="superscript"/>
        <sz val="7"/>
        <rFont val="Times New Roman"/>
        <family val="1"/>
      </rPr>
      <t>a</t>
    </r>
  </si>
  <si>
    <t>przeciętna 1 obiektu</t>
  </si>
  <si>
    <t xml:space="preserve">Faunistyczne  </t>
  </si>
  <si>
    <t xml:space="preserve">Leśne  </t>
  </si>
  <si>
    <t xml:space="preserve">Torfowiskowe  </t>
  </si>
  <si>
    <t xml:space="preserve">Florystyczne  </t>
  </si>
  <si>
    <t xml:space="preserve">Wodne  </t>
  </si>
  <si>
    <t xml:space="preserve">Stepowe  </t>
  </si>
  <si>
    <r>
      <t>a</t>
    </r>
    <r>
      <rPr>
        <i/>
        <sz val="7"/>
        <rFont val="Arial"/>
        <family val="2"/>
      </rPr>
      <t xml:space="preserve"> Rezerwaty, w których chroniona jest cała przyroda i zakazane są wszelkie czynności gospodarcze.</t>
    </r>
  </si>
  <si>
    <t>parku krajobrazowego</t>
  </si>
  <si>
    <t>lasy</t>
  </si>
  <si>
    <t>użytki rolne</t>
  </si>
  <si>
    <t>wody</t>
  </si>
  <si>
    <r>
      <t>Pszczewski</t>
    </r>
    <r>
      <rPr>
        <i/>
        <vertAlign val="superscript"/>
        <sz val="8"/>
        <rFont val="Arial"/>
        <family val="2"/>
      </rPr>
      <t xml:space="preserve">  </t>
    </r>
    <r>
      <rPr>
        <i/>
        <vertAlign val="superscript"/>
        <sz val="8"/>
        <rFont val="Times New Roman"/>
        <family val="1"/>
      </rPr>
      <t>b</t>
    </r>
    <r>
      <rPr>
        <sz val="8"/>
        <rFont val="Arial"/>
        <family val="2"/>
      </rPr>
      <t xml:space="preserve"> </t>
    </r>
  </si>
  <si>
    <t xml:space="preserve">Obiekty  </t>
  </si>
  <si>
    <t xml:space="preserve">Powierzchnia ogółem w ha  </t>
  </si>
  <si>
    <t xml:space="preserve">w % powierzchni województwa  </t>
  </si>
  <si>
    <t xml:space="preserve">w tym wprowadzone uchwałą rady gminy  </t>
  </si>
  <si>
    <t>w tym:</t>
  </si>
  <si>
    <t xml:space="preserve">lasy  </t>
  </si>
  <si>
    <t xml:space="preserve">użytki rolne  </t>
  </si>
  <si>
    <t xml:space="preserve">wody  </t>
  </si>
  <si>
    <t xml:space="preserve">Z ogółem rezerwaty i pozostałe formy ochrony przyrody w ha </t>
  </si>
  <si>
    <t>I UCHWAŁĄ RADY GMINY</t>
  </si>
  <si>
    <t xml:space="preserve">Pojedyncze drzewa  </t>
  </si>
  <si>
    <t xml:space="preserve">Grupy drzew  </t>
  </si>
  <si>
    <t xml:space="preserve">Aleje  </t>
  </si>
  <si>
    <t xml:space="preserve">Głazy narzutowe  </t>
  </si>
  <si>
    <t xml:space="preserve">Skałki, groty, jaskinie i inne  </t>
  </si>
  <si>
    <r>
      <t xml:space="preserve">Użytki ekologiczne </t>
    </r>
    <r>
      <rPr>
        <sz val="8"/>
        <rFont val="Arial"/>
        <family val="2"/>
      </rPr>
      <t xml:space="preserve"> </t>
    </r>
  </si>
  <si>
    <t xml:space="preserve">Powierzchnia w ha  </t>
  </si>
  <si>
    <r>
      <t xml:space="preserve">Zespoły przyrodniczo-krajobrazowe </t>
    </r>
    <r>
      <rPr>
        <sz val="8"/>
        <rFont val="Arial"/>
        <family val="2"/>
      </rPr>
      <t xml:space="preserve"> </t>
    </r>
  </si>
  <si>
    <t xml:space="preserve">w % powierzchni lasów  </t>
  </si>
  <si>
    <r>
      <t xml:space="preserve">W zarządzie Lasów Państwowych </t>
    </r>
    <r>
      <rPr>
        <i/>
        <vertAlign val="superscript"/>
        <sz val="8"/>
        <rFont val="Times New Roman"/>
        <family val="1"/>
      </rPr>
      <t>a</t>
    </r>
    <r>
      <rPr>
        <i/>
        <vertAlign val="superscript"/>
        <sz val="8"/>
        <rFont val="Arial"/>
        <family val="2"/>
      </rPr>
      <t xml:space="preserve"> </t>
    </r>
    <r>
      <rPr>
        <sz val="8"/>
        <rFont val="Arial"/>
        <family val="2"/>
      </rPr>
      <t xml:space="preserve"> </t>
    </r>
  </si>
  <si>
    <t xml:space="preserve">glebochronne  </t>
  </si>
  <si>
    <t xml:space="preserve">wodochronne  </t>
  </si>
  <si>
    <r>
      <t xml:space="preserve">Prywatne </t>
    </r>
    <r>
      <rPr>
        <i/>
        <vertAlign val="superscript"/>
        <sz val="8"/>
        <rFont val="Times New Roman"/>
        <family val="1"/>
      </rPr>
      <t>b</t>
    </r>
    <r>
      <rPr>
        <sz val="8"/>
        <rFont val="Arial"/>
        <family val="2"/>
      </rPr>
      <t xml:space="preserve">  </t>
    </r>
  </si>
  <si>
    <r>
      <t xml:space="preserve">Gminne </t>
    </r>
    <r>
      <rPr>
        <i/>
        <vertAlign val="superscript"/>
        <sz val="8"/>
        <rFont val="Times New Roman"/>
        <family val="1"/>
      </rPr>
      <t>b</t>
    </r>
    <r>
      <rPr>
        <sz val="8"/>
        <rFont val="Arial"/>
        <family val="2"/>
      </rPr>
      <t xml:space="preserve">  </t>
    </r>
  </si>
  <si>
    <t xml:space="preserve">w tym miastach i wokół miast  </t>
  </si>
  <si>
    <r>
      <t>a</t>
    </r>
    <r>
      <rPr>
        <i/>
        <sz val="7"/>
        <rFont val="Arial"/>
        <family val="2"/>
      </rPr>
      <t xml:space="preserve"> Stan w dniu 1 I. </t>
    </r>
    <r>
      <rPr>
        <i/>
        <sz val="7"/>
        <rFont val="Times New Roman"/>
        <family val="1"/>
      </rPr>
      <t>b</t>
    </r>
    <r>
      <rPr>
        <i/>
        <sz val="7"/>
        <rFont val="Arial"/>
        <family val="2"/>
      </rPr>
      <t xml:space="preserve"> Stan w dniu 31 XII. </t>
    </r>
  </si>
  <si>
    <t>Jałowiec pospolity</t>
  </si>
  <si>
    <t>Obwód na wysokości 0,6 m wynosi 80 cm, wysokośc 10 m</t>
  </si>
  <si>
    <t xml:space="preserve">                      -</t>
  </si>
  <si>
    <t>Rekreacyjna</t>
  </si>
  <si>
    <t>„Szkółka Leśna"</t>
  </si>
  <si>
    <t>„Rower Hetmanice"</t>
  </si>
  <si>
    <t>Gospodarka leśna</t>
  </si>
  <si>
    <t>Ź r ó d ł o: w zakresie Lasów Państwowych - dane Dyrekcji Lasów Państwowych (opracowanie Biura Urządzania Lasu i Geodezji Leśnej „Wyniki aktualizacji stanu powierzchni leśnej i zasobów drzewnych w Lasach Państwowych” - na dzień 1 stycznia).</t>
  </si>
  <si>
    <t xml:space="preserve">Bobry  </t>
  </si>
  <si>
    <t xml:space="preserve">Cietrzewie  </t>
  </si>
  <si>
    <t xml:space="preserve">Wilki  </t>
  </si>
  <si>
    <r>
      <t>a</t>
    </r>
    <r>
      <rPr>
        <i/>
        <sz val="7"/>
        <rFont val="Arial"/>
        <family val="2"/>
      </rPr>
      <t xml:space="preserve"> Dane szacunkowe. </t>
    </r>
  </si>
  <si>
    <t>Bocian czarny</t>
  </si>
  <si>
    <t>Kania ruda</t>
  </si>
  <si>
    <t>Kania czarna</t>
  </si>
  <si>
    <t>Rybołów</t>
  </si>
  <si>
    <t>Orlik krzykliwy</t>
  </si>
  <si>
    <t>Żółw błotny</t>
  </si>
  <si>
    <t xml:space="preserve">Liczba stref  </t>
  </si>
  <si>
    <t>Nadleśnictwo</t>
  </si>
  <si>
    <t>Gmina</t>
  </si>
  <si>
    <t>pozostała</t>
  </si>
  <si>
    <t>zalesiona</t>
  </si>
  <si>
    <t>Karwin</t>
  </si>
  <si>
    <t>Międzychód</t>
  </si>
  <si>
    <t>Drezdenko,</t>
  </si>
  <si>
    <t>Santok,</t>
  </si>
  <si>
    <t>Skwierzyna,</t>
  </si>
  <si>
    <t>Lubsko</t>
  </si>
  <si>
    <t xml:space="preserve">Gubin, Brody, </t>
  </si>
  <si>
    <t>Jasień, Lipinki Łużyckie, Lubsko, Trzebiel, Tuplice, Żary</t>
  </si>
  <si>
    <t>Nazwa i gatunek drzewa</t>
  </si>
  <si>
    <t>Charakterystyka</t>
  </si>
  <si>
    <t>„Chrobry” - dąb szypułkowy</t>
  </si>
  <si>
    <t>Najstarszy dąb w Polsce, liczy 750 lat. Obwód na wysokości 1,3 m (tzw. pierśnica) wynosi 992 cm, wysokość - 29 m</t>
  </si>
  <si>
    <t>Szprotawa</t>
  </si>
  <si>
    <t>„Napoleon” - dąb szypułkowy</t>
  </si>
  <si>
    <t>Przytok</t>
  </si>
  <si>
    <t>Sulechów</t>
  </si>
  <si>
    <t>Wiąz szypułkowy</t>
  </si>
  <si>
    <t>Gubin</t>
  </si>
  <si>
    <t>Żagań</t>
  </si>
  <si>
    <t>Włoszakowice</t>
  </si>
  <si>
    <t>Liczba zwierząt</t>
  </si>
  <si>
    <t>Ścieżka edukacyjna</t>
  </si>
  <si>
    <t>Powierzchnia, punkt edukacji leśnej (np. szkółka leśna)</t>
  </si>
  <si>
    <t>Inne obiekty</t>
  </si>
  <si>
    <t xml:space="preserve">Zielona Góra </t>
  </si>
  <si>
    <t>Ź d r ó d ł o: dane Regionalnych Dyrekcji Lasów Państwowych.</t>
  </si>
  <si>
    <t>liczba uczestników</t>
  </si>
  <si>
    <t xml:space="preserve">Lekcje w lesie </t>
  </si>
  <si>
    <t xml:space="preserve">Leśnicy w szkole  </t>
  </si>
  <si>
    <t xml:space="preserve">Prelekcje i pogadanki poza szkołą </t>
  </si>
  <si>
    <t xml:space="preserve">Konkursy </t>
  </si>
  <si>
    <t xml:space="preserve">Akcje i imprezy okolicznościowe  </t>
  </si>
  <si>
    <t xml:space="preserve">Wystawy  </t>
  </si>
  <si>
    <t xml:space="preserve">Inne  </t>
  </si>
  <si>
    <t>NAZWA ŚCIEŻKI EDUKACYJNEJ (LOKALIZACJA)</t>
  </si>
  <si>
    <t>Liczba przystanków tematycznych</t>
  </si>
  <si>
    <t xml:space="preserve">Charakterystyka walorów prezentowanych na trasie ścieżki </t>
  </si>
  <si>
    <t>RDLP Poznań</t>
  </si>
  <si>
    <t>Szkółka leśna</t>
  </si>
  <si>
    <t>RDLP Szczecin</t>
  </si>
  <si>
    <t>Bogdaniec</t>
  </si>
  <si>
    <t>Kłodawa</t>
  </si>
  <si>
    <t>Międzyrzecz</t>
  </si>
  <si>
    <t>Ośno Lubuskie</t>
  </si>
  <si>
    <t>Rzepin</t>
  </si>
  <si>
    <t>Skwierzyna</t>
  </si>
  <si>
    <t>Trzciel</t>
  </si>
  <si>
    <t>Na terenie leśnictwa Lubniewice</t>
  </si>
  <si>
    <t>Lubniewice</t>
  </si>
  <si>
    <t>1,5</t>
  </si>
  <si>
    <t>Strzelce Krajeńskie</t>
  </si>
  <si>
    <t>Sulęcin</t>
  </si>
  <si>
    <t>Głusko</t>
  </si>
  <si>
    <t>RDLP Zielona Góra</t>
  </si>
  <si>
    <t>„Laski”</t>
  </si>
  <si>
    <t>Babimost</t>
  </si>
  <si>
    <t>.</t>
  </si>
  <si>
    <t>Bytnica</t>
  </si>
  <si>
    <t>„Bieganów”</t>
  </si>
  <si>
    <t>Cybinka</t>
  </si>
  <si>
    <t>„Dzikowo”</t>
  </si>
  <si>
    <t>4,2/6,0</t>
  </si>
  <si>
    <t>„Krzystkowice”</t>
  </si>
  <si>
    <t>Krzystkowice</t>
  </si>
  <si>
    <t>Lipinki Łużyckie</t>
  </si>
  <si>
    <t>2,0/4,0</t>
  </si>
  <si>
    <t>„Siedlisko”</t>
  </si>
  <si>
    <t>Nowa Sól</t>
  </si>
  <si>
    <t>„Łęgi nadodrzańskie”</t>
  </si>
  <si>
    <t>„Przy leśniczówce w Starym Kisielinie”</t>
  </si>
  <si>
    <t>Sława</t>
  </si>
  <si>
    <t>„Wydmy Sławocin”</t>
  </si>
  <si>
    <t>„Lubiatowski szlak konny”</t>
  </si>
  <si>
    <t>„Do Waligóry”</t>
  </si>
  <si>
    <t>„Nad Jabłonną”</t>
  </si>
  <si>
    <t>„Radowice”</t>
  </si>
  <si>
    <t>„Karszyn”</t>
  </si>
  <si>
    <t>„Popielica”</t>
  </si>
  <si>
    <t>„Niesłysz”</t>
  </si>
  <si>
    <t>Świebodzin</t>
  </si>
  <si>
    <t>„Złoty Potok”</t>
  </si>
  <si>
    <t>„Przy wiacie”</t>
  </si>
  <si>
    <t>Wymiarki</t>
  </si>
  <si>
    <t>„Do wieży”</t>
  </si>
  <si>
    <t>1,8/2,2</t>
  </si>
  <si>
    <r>
      <t xml:space="preserve">O G Ó Ł E M                      </t>
    </r>
    <r>
      <rPr>
        <sz val="8"/>
        <rFont val="Arial"/>
        <family val="2"/>
      </rPr>
      <t xml:space="preserve">  2005</t>
    </r>
  </si>
  <si>
    <t xml:space="preserve">  Stan w dniu 31 XII</t>
  </si>
  <si>
    <t>a</t>
  </si>
  <si>
    <t>Podpalenie</t>
  </si>
  <si>
    <t>Wyładowania atmosferyczne</t>
  </si>
  <si>
    <t>wady urządzeń technicznych</t>
  </si>
  <si>
    <t>przerzuty z gruntów nieleśnych</t>
  </si>
  <si>
    <t>nieustalone</t>
  </si>
  <si>
    <t>wyładowania atmosferyczne</t>
  </si>
  <si>
    <t>nieostrozność doroslych</t>
  </si>
  <si>
    <t>podpalenie</t>
  </si>
  <si>
    <t>w odsetkach</t>
  </si>
  <si>
    <r>
      <t>na 1 mieszkańca w m</t>
    </r>
    <r>
      <rPr>
        <vertAlign val="superscript"/>
        <sz val="7"/>
        <rFont val="Arial"/>
        <family val="2"/>
      </rPr>
      <t>2</t>
    </r>
  </si>
  <si>
    <t>w % powierzchni województwa</t>
  </si>
  <si>
    <t>w % powierzchni prawnie chronionej kraju</t>
  </si>
  <si>
    <t>obszary chronionego krajobrazu</t>
  </si>
  <si>
    <t>zespoły przyrodniczo-krajobrazowe</t>
  </si>
  <si>
    <t>użytki ekologiczne</t>
  </si>
  <si>
    <t>parki krajobrazowe</t>
  </si>
  <si>
    <r>
      <t xml:space="preserve">O G Ó Ł E M      </t>
    </r>
    <r>
      <rPr>
        <sz val="8"/>
        <rFont val="Arial"/>
        <family val="2"/>
      </rPr>
      <t xml:space="preserve"> 2005</t>
    </r>
  </si>
  <si>
    <t xml:space="preserve"> Stan w dniu 31 XII</t>
  </si>
  <si>
    <t>zadrzewione i zakrzewione</t>
  </si>
  <si>
    <r>
      <t xml:space="preserve">O G Ó Ł E M      </t>
    </r>
    <r>
      <rPr>
        <sz val="8"/>
        <rFont val="Arial"/>
        <family val="2"/>
      </rPr>
      <t xml:space="preserve">   2005</t>
    </r>
  </si>
  <si>
    <t>Pułapki feromonowe</t>
  </si>
  <si>
    <t>Funkcjonariusze Straży Parku Narodowego</t>
  </si>
  <si>
    <t>Windykacja należności w zł</t>
  </si>
  <si>
    <t>Liczba przypadków kłusownictwa</t>
  </si>
  <si>
    <r>
      <t>masa w m</t>
    </r>
    <r>
      <rPr>
        <vertAlign val="superscript"/>
        <sz val="7"/>
        <rFont val="Arial"/>
        <family val="2"/>
      </rPr>
      <t>3</t>
    </r>
  </si>
  <si>
    <t>wartość w zł</t>
  </si>
  <si>
    <t>w tym wyrokami skazującymi</t>
  </si>
  <si>
    <r>
      <t>OGÓŁEM</t>
    </r>
    <r>
      <rPr>
        <sz val="8"/>
        <rFont val="Arial"/>
        <family val="2"/>
      </rPr>
      <t xml:space="preserve">     2005</t>
    </r>
  </si>
  <si>
    <t>z ogółem rezerwaty i pozostałe formy ochrony przyrody</t>
  </si>
  <si>
    <t>w % powierzchni geograficznej województwa</t>
  </si>
  <si>
    <r>
      <t xml:space="preserve">LATA
PARKI KRAJOBRAZOWE </t>
    </r>
    <r>
      <rPr>
        <i/>
        <vertAlign val="superscript"/>
        <sz val="7"/>
        <rFont val="Times New Roman"/>
        <family val="1"/>
      </rPr>
      <t>a</t>
    </r>
  </si>
  <si>
    <t>Leśny Kompleks Promocyjny „Bory Lubuskie”</t>
  </si>
  <si>
    <t>Leśny Kompleks Promocyjny „Puszcza Notecka”</t>
  </si>
  <si>
    <t>niezalesiona</t>
  </si>
  <si>
    <t>związana z gospodarką leśną</t>
  </si>
  <si>
    <t>Najgrubszy dąb w Polsce, obwód na wysokości 1,3 m wynosi 1052 cm</t>
  </si>
  <si>
    <t>Ośrodek Edukacji Przyrodniczo-Leśnej</t>
  </si>
  <si>
    <t>Izba (klasa) leśna</t>
  </si>
  <si>
    <t>Park, ogród dendrologiczny</t>
  </si>
  <si>
    <t xml:space="preserve">liczba zajęć </t>
  </si>
  <si>
    <t>Długość ścieżki w km</t>
  </si>
  <si>
    <t>-</t>
  </si>
  <si>
    <t xml:space="preserve">               -</t>
  </si>
  <si>
    <t xml:space="preserve"> -</t>
  </si>
  <si>
    <t>w tys.ha</t>
  </si>
  <si>
    <t>stanowiska dokumentacyjne</t>
  </si>
  <si>
    <t>x</t>
  </si>
  <si>
    <t>Ź r ó d ł o: dane Ministerstwa Środowiska i Dyrekcji: Drawieńskiego Parku Narodowego i Parku Narodowego Ujście Warty.</t>
  </si>
  <si>
    <t xml:space="preserve">     -</t>
  </si>
  <si>
    <r>
      <t>Ujście Warty</t>
    </r>
    <r>
      <rPr>
        <sz val="8"/>
        <rFont val="Arial"/>
        <family val="2"/>
      </rPr>
      <t xml:space="preserve"> </t>
    </r>
  </si>
  <si>
    <r>
      <t>Łuk Mużakowa</t>
    </r>
    <r>
      <rPr>
        <i/>
        <vertAlign val="superscript"/>
        <sz val="8"/>
        <rFont val="Arial"/>
        <family val="2"/>
      </rPr>
      <t xml:space="preserve"> </t>
    </r>
  </si>
  <si>
    <r>
      <t xml:space="preserve">Barlinecko-Gorzowski </t>
    </r>
    <r>
      <rPr>
        <sz val="8"/>
        <rFont val="Arial"/>
        <family val="2"/>
      </rPr>
      <t xml:space="preserve"> </t>
    </r>
  </si>
  <si>
    <r>
      <t>Krzesiński</t>
    </r>
    <r>
      <rPr>
        <i/>
        <vertAlign val="superscript"/>
        <sz val="8"/>
        <rFont val="Arial"/>
        <family val="2"/>
      </rPr>
      <t xml:space="preserve"> </t>
    </r>
  </si>
  <si>
    <r>
      <t>Łagowski</t>
    </r>
    <r>
      <rPr>
        <i/>
        <vertAlign val="superscript"/>
        <sz val="8"/>
        <rFont val="Times New Roman"/>
        <family val="1"/>
      </rPr>
      <t xml:space="preserve"> </t>
    </r>
  </si>
  <si>
    <t>Gryżyński</t>
  </si>
  <si>
    <t xml:space="preserve"> - </t>
  </si>
  <si>
    <t>w tym wprowadzone uchwałą rady gminy</t>
  </si>
  <si>
    <t>Ź r ó d ł o: dane z Krajowego Systemu Informacji o Pożarach Lasów prowadzonego przez Instytut Badawczy Leśnictwa.</t>
  </si>
  <si>
    <t>Wady i nieprawidłowa eksploatacja</t>
  </si>
  <si>
    <t>urządzeń technicznych</t>
  </si>
  <si>
    <t>PRZEBYWAJĄCYCH W OŚRODKU</t>
  </si>
  <si>
    <t>O G Ó Ł E M</t>
  </si>
  <si>
    <t>Zwierzęta prawnie chronione</t>
  </si>
  <si>
    <t>Jeż</t>
  </si>
  <si>
    <t>Jerzyk</t>
  </si>
  <si>
    <t xml:space="preserve"> Łabędź niemy </t>
  </si>
  <si>
    <t xml:space="preserve"> Myszołów</t>
  </si>
  <si>
    <t xml:space="preserve"> Bocian biały  </t>
  </si>
  <si>
    <t xml:space="preserve"> Dzięcioł pstry</t>
  </si>
  <si>
    <t xml:space="preserve"> Kawka</t>
  </si>
  <si>
    <t xml:space="preserve"> Pustułka</t>
  </si>
  <si>
    <t xml:space="preserve"> Sójka</t>
  </si>
  <si>
    <t xml:space="preserve"> Dzięcioł zielony</t>
  </si>
  <si>
    <t xml:space="preserve"> Sroka</t>
  </si>
  <si>
    <t xml:space="preserve"> Puszczyk</t>
  </si>
  <si>
    <t xml:space="preserve"> Wiewiórka</t>
  </si>
  <si>
    <t xml:space="preserve"> Jastrząb</t>
  </si>
  <si>
    <t xml:space="preserve"> Sierpówka</t>
  </si>
  <si>
    <t xml:space="preserve"> Sowa uszata</t>
  </si>
  <si>
    <t xml:space="preserve"> Kruk</t>
  </si>
  <si>
    <t xml:space="preserve"> Kos</t>
  </si>
  <si>
    <t xml:space="preserve"> Krogulec</t>
  </si>
  <si>
    <t xml:space="preserve"> Bielik</t>
  </si>
  <si>
    <t xml:space="preserve"> Drozd</t>
  </si>
  <si>
    <t xml:space="preserve"> Płomykówka</t>
  </si>
  <si>
    <t xml:space="preserve"> Wilga</t>
  </si>
  <si>
    <t xml:space="preserve"> Kobuz</t>
  </si>
  <si>
    <t>Zwierzęta pozostałe</t>
  </si>
  <si>
    <t>Gołąb</t>
  </si>
  <si>
    <t>Grzywacz</t>
  </si>
  <si>
    <t>zając</t>
  </si>
  <si>
    <t>Kuna domowa</t>
  </si>
  <si>
    <t>Czapla siwa</t>
  </si>
  <si>
    <t>Słonka</t>
  </si>
  <si>
    <t>Łyska</t>
  </si>
  <si>
    <t>Kurka wodna</t>
  </si>
  <si>
    <t>Lis</t>
  </si>
  <si>
    <t>PRZEKAZANYCH DO ZOO</t>
  </si>
  <si>
    <t>PRZYWRÓCONYCH DO ŚRODOWISKA</t>
  </si>
  <si>
    <t>Ź r ó d ł o: dane Ośrodka Sanatoryjnego dla Zwierzat Dziko Żyjących Prawnie Chronionych.</t>
  </si>
  <si>
    <t xml:space="preserve">środków transportu </t>
  </si>
  <si>
    <t>Nieustalone</t>
  </si>
  <si>
    <t>Patrole naziemne w szt.</t>
  </si>
  <si>
    <t xml:space="preserve">   -</t>
  </si>
  <si>
    <t>w tym niezalesione</t>
  </si>
  <si>
    <r>
      <t xml:space="preserve">Zabezpieczenie upraw przed zwierzyną </t>
    </r>
    <r>
      <rPr>
        <i/>
        <vertAlign val="superscript"/>
        <sz val="7"/>
        <rFont val="Times New Roman"/>
        <family val="1"/>
      </rPr>
      <t xml:space="preserve">a </t>
    </r>
    <r>
      <rPr>
        <sz val="7"/>
        <rFont val="Arial"/>
        <family val="2"/>
      </rPr>
      <t>w ha</t>
    </r>
  </si>
  <si>
    <r>
      <t>a</t>
    </r>
    <r>
      <rPr>
        <i/>
        <sz val="7"/>
        <rFont val="Arial"/>
        <family val="2"/>
      </rPr>
      <t xml:space="preserve"> Zabezpieczenie upraw przed zwierzyną: chemiczne, mechaniczne i grodzenia.</t>
    </r>
  </si>
  <si>
    <t>W tym grubizna</t>
  </si>
  <si>
    <t>Ź r ó d ł o: dane Dyrekcji Drawieńskiego Parku Narodowego.</t>
  </si>
  <si>
    <t>Ź r ó d ł o: dane Dyrekcji: Drawieńskiego Parku Narodowego i Parku Narodowego Ujście Warty.</t>
  </si>
  <si>
    <r>
      <t xml:space="preserve">O G Ó Ł E M   </t>
    </r>
    <r>
      <rPr>
        <sz val="8"/>
        <rFont val="Arial"/>
        <family val="2"/>
      </rPr>
      <t xml:space="preserve">  2005</t>
    </r>
  </si>
  <si>
    <r>
      <t xml:space="preserve">Przemęcki </t>
    </r>
    <r>
      <rPr>
        <i/>
        <vertAlign val="superscript"/>
        <sz val="8"/>
        <rFont val="Times New Roman"/>
        <family val="1"/>
      </rPr>
      <t>bc</t>
    </r>
    <r>
      <rPr>
        <i/>
        <vertAlign val="superscript"/>
        <sz val="8"/>
        <rFont val="Arial"/>
        <family val="2"/>
      </rPr>
      <t xml:space="preserve"> </t>
    </r>
    <r>
      <rPr>
        <sz val="8"/>
        <rFont val="Arial"/>
        <family val="2"/>
      </rPr>
      <t xml:space="preserve"> </t>
    </r>
  </si>
  <si>
    <r>
      <t>a</t>
    </r>
    <r>
      <rPr>
        <i/>
        <sz val="7"/>
        <rFont val="Arial"/>
        <family val="2"/>
      </rPr>
      <t xml:space="preserve"> Uszeregowane malejąco według powierzchni ogółem w województwie. </t>
    </r>
    <r>
      <rPr>
        <i/>
        <sz val="7"/>
        <rFont val="Times New Roman"/>
        <family val="1"/>
      </rPr>
      <t>b</t>
    </r>
    <r>
      <rPr>
        <i/>
        <sz val="7"/>
        <rFont val="Arial"/>
        <family val="2"/>
      </rPr>
      <t xml:space="preserve"> Powierzchnia parków w granicach województwa. </t>
    </r>
    <r>
      <rPr>
        <i/>
        <sz val="7"/>
        <rFont val="Times New Roman"/>
        <family val="1"/>
      </rPr>
      <t>c</t>
    </r>
    <r>
      <rPr>
        <i/>
        <sz val="7"/>
        <rFont val="Arial"/>
        <family val="2"/>
      </rPr>
      <t xml:space="preserve"> Obiekt wykazano w województwie wielkopolskim. </t>
    </r>
  </si>
  <si>
    <t>wprowadzone uchwałą rady gminy</t>
  </si>
  <si>
    <t>według kategorii gruntów:</t>
  </si>
  <si>
    <t>uszkodzone przez przemysł</t>
  </si>
  <si>
    <t>podmiejskie</t>
  </si>
  <si>
    <r>
      <t xml:space="preserve">O G Ó Ł E M  </t>
    </r>
    <r>
      <rPr>
        <sz val="8"/>
        <rFont val="Arial"/>
        <family val="2"/>
      </rPr>
      <t xml:space="preserve">w ha </t>
    </r>
  </si>
  <si>
    <t>Ź r ó d ł o: dane Generalnej Dyrekcji Ochrony Środowiska.</t>
  </si>
  <si>
    <t>Wilk</t>
  </si>
  <si>
    <t>Bielik</t>
  </si>
  <si>
    <t>Ź r ó d ł o: dane Regionalnego Konserwatora Przyrody w Gorzowie Wlkp.</t>
  </si>
  <si>
    <t>Ź r ó d ł o: dane Regionalnych Dyrekcji Lasów Państwowych w Szczecinie i Zielonej Górze.</t>
  </si>
  <si>
    <t>Najgrubsza sosna w Lasach Państwowych o obwodzie 568 cm.</t>
  </si>
  <si>
    <t>Robinia akacjowa (grochodrzew)</t>
  </si>
  <si>
    <t>Najgrubsza w Lasach Państwowych robinia akacjowa o obwodzie 507 cm.</t>
  </si>
  <si>
    <t>Wierzba biała</t>
  </si>
  <si>
    <t>Najgrubsza w Lasach Państwowych wierzba biała o obwodzie 724 cm.</t>
  </si>
  <si>
    <t xml:space="preserve">Najgrubszy w Lasach Państwowych wiąz szypułkowy o obwodzie 638 cm.  </t>
  </si>
  <si>
    <t>„Rzepicha" - sosna zwyczajna</t>
  </si>
  <si>
    <t>Leśna wiata edukacyjna</t>
  </si>
  <si>
    <t>Lekcje w sali edukacyjnej</t>
  </si>
  <si>
    <t>„Leśna szkoła”</t>
  </si>
  <si>
    <t>„W  Gryżyńskim Parku Krajobrazowym”</t>
  </si>
  <si>
    <t>„Ptasi Raj”</t>
  </si>
  <si>
    <t>„Osiecznica”,</t>
  </si>
  <si>
    <t>Krosno</t>
  </si>
  <si>
    <t>„Zielony Las”</t>
  </si>
  <si>
    <t>„Na Wąwozach”</t>
  </si>
  <si>
    <t>„Lekcja biologii inaczej”</t>
  </si>
  <si>
    <t>„Park Słowiański”</t>
  </si>
  <si>
    <t>„Pawski Ług i nad jeziorem Łagowskim”</t>
  </si>
  <si>
    <t>„Sokola Góra”</t>
  </si>
  <si>
    <r>
      <t xml:space="preserve">Tabl. 4 (56). </t>
    </r>
    <r>
      <rPr>
        <b/>
        <sz val="8"/>
        <rFont val="Arial"/>
        <family val="2"/>
      </rPr>
      <t>POŻARY LASÓW W ZARZĄDZIE LASÓW PAŃSTWOWYCH WEDŁUG PRZYCZYN POWSTANIA I REGIONALNYCH DYREKCJI LASÓW PAŃSTWOWYCH W 2009 R.</t>
    </r>
  </si>
  <si>
    <r>
      <t xml:space="preserve">Tabl. 5 (57). </t>
    </r>
    <r>
      <rPr>
        <b/>
        <sz val="8"/>
        <rFont val="Arial"/>
        <family val="2"/>
      </rPr>
      <t>OCHRONA PRZECIWPOŻAROWA LASÓW W ZARZĄDZIE LASÓW PAŃSTWOWYCH WEDŁUG REGIONALNYCH DYREKCJI LASÓW PAŃSTWOWYCH W 2009 R.</t>
    </r>
  </si>
  <si>
    <r>
      <t xml:space="preserve">Tabl. 6 (58). </t>
    </r>
    <r>
      <rPr>
        <b/>
        <sz val="8"/>
        <rFont val="Arial"/>
        <family val="2"/>
      </rPr>
      <t>POWIERZCHNIA O SZCZEGÓLNYCH WALORACH PRZYRODNICZYCH PRAWNIE CHRONIONA</t>
    </r>
  </si>
  <si>
    <r>
      <t xml:space="preserve">Tabl. 7 (59). </t>
    </r>
    <r>
      <rPr>
        <b/>
        <sz val="8"/>
        <rFont val="Arial"/>
        <family val="2"/>
      </rPr>
      <t>POWIERZCHNIA O SZCZEGÓLNYCH WALORACH PRZYRODNICZYCH PRAWNIE CHRONIONA</t>
    </r>
    <r>
      <rPr>
        <b/>
        <i/>
        <vertAlign val="superscript"/>
        <sz val="8"/>
        <rFont val="Times New Roman"/>
        <family val="1"/>
      </rPr>
      <t xml:space="preserve"> </t>
    </r>
    <r>
      <rPr>
        <b/>
        <sz val="8"/>
        <rFont val="Arial"/>
        <family val="2"/>
      </rPr>
      <t>WEDŁUG RODZAJÓW OBIEKTÓW</t>
    </r>
  </si>
  <si>
    <r>
      <t xml:space="preserve">Tabl. 8 (60). </t>
    </r>
    <r>
      <rPr>
        <b/>
        <sz val="8"/>
        <rFont val="Arial"/>
        <family val="2"/>
      </rPr>
      <t>PARKI NARODOWE</t>
    </r>
    <r>
      <rPr>
        <b/>
        <i/>
        <vertAlign val="superscript"/>
        <sz val="8"/>
        <rFont val="Times New Roman"/>
        <family val="1"/>
      </rPr>
      <t xml:space="preserve"> a</t>
    </r>
  </si>
  <si>
    <r>
      <t xml:space="preserve">Tabl. 9 (61). </t>
    </r>
    <r>
      <rPr>
        <b/>
        <sz val="8"/>
        <rFont val="Arial"/>
        <family val="2"/>
      </rPr>
      <t xml:space="preserve">PARKI NARODOWE </t>
    </r>
    <r>
      <rPr>
        <b/>
        <i/>
        <vertAlign val="superscript"/>
        <sz val="8"/>
        <rFont val="Times New Roman"/>
        <family val="1"/>
      </rPr>
      <t>a</t>
    </r>
    <r>
      <rPr>
        <b/>
        <sz val="8"/>
        <rFont val="Arial"/>
        <family val="2"/>
      </rPr>
      <t xml:space="preserve"> WEDŁUG KATEGORII GRUNTÓW W 2009 R.</t>
    </r>
  </si>
  <si>
    <r>
      <t xml:space="preserve">Tabl. 10 (62). </t>
    </r>
    <r>
      <rPr>
        <b/>
        <sz val="8"/>
        <rFont val="Arial"/>
        <family val="2"/>
      </rPr>
      <t xml:space="preserve">PARKI NARODOWE </t>
    </r>
    <r>
      <rPr>
        <b/>
        <i/>
        <vertAlign val="superscript"/>
        <sz val="8"/>
        <rFont val="Times New Roman"/>
        <family val="1"/>
      </rPr>
      <t>a</t>
    </r>
    <r>
      <rPr>
        <b/>
        <sz val="8"/>
        <rFont val="Arial"/>
        <family val="2"/>
      </rPr>
      <t xml:space="preserve"> WEDŁUG KATEGORII OCHRONNOŚCI W 2009 R.</t>
    </r>
  </si>
  <si>
    <r>
      <t xml:space="preserve">Tabl. 11 (63). </t>
    </r>
    <r>
      <rPr>
        <b/>
        <sz val="8"/>
        <rFont val="Arial"/>
        <family val="2"/>
      </rPr>
      <t>PARKI NARODOWE</t>
    </r>
    <r>
      <rPr>
        <b/>
        <vertAlign val="superscript"/>
        <sz val="8"/>
        <rFont val="Arial"/>
        <family val="2"/>
      </rPr>
      <t>a</t>
    </r>
    <r>
      <rPr>
        <b/>
        <sz val="8"/>
        <rFont val="Arial"/>
        <family val="2"/>
      </rPr>
      <t xml:space="preserve"> WEDŁUG FORM WŁASNOŚCI</t>
    </r>
  </si>
  <si>
    <r>
      <t xml:space="preserve">Tabl. 12 (64). </t>
    </r>
    <r>
      <rPr>
        <b/>
        <sz val="8"/>
        <rFont val="Arial"/>
        <family val="2"/>
      </rPr>
      <t>OCHRONA LASU W DRAWIEŃSKIM PARKU NARODOWYM</t>
    </r>
  </si>
  <si>
    <r>
      <t xml:space="preserve">Tabl. 13 (65). </t>
    </r>
    <r>
      <rPr>
        <b/>
        <sz val="8"/>
        <rFont val="Arial"/>
        <family val="2"/>
      </rPr>
      <t>POZYSKANIE DREWNA W DRAWIEŃSKIM PARKU NARODOWYM WEDŁUG KATEGORII CIĘĆ</t>
    </r>
  </si>
  <si>
    <r>
      <t xml:space="preserve">Tabl. 14 (66). </t>
    </r>
    <r>
      <rPr>
        <b/>
        <sz val="8"/>
        <rFont val="Arial"/>
        <family val="2"/>
      </rPr>
      <t>SZKODNICTWO I OCHRONA PRZED SZKODNICTWEM W PARKACH NARODOWYCH</t>
    </r>
  </si>
  <si>
    <r>
      <t xml:space="preserve">Tabl. 15 (67). </t>
    </r>
    <r>
      <rPr>
        <b/>
        <sz val="8"/>
        <rFont val="Arial"/>
        <family val="2"/>
      </rPr>
      <t>REZERWATY PRZYRODY</t>
    </r>
  </si>
  <si>
    <r>
      <t xml:space="preserve">Tabl. 16 (68). </t>
    </r>
    <r>
      <rPr>
        <b/>
        <sz val="8"/>
        <rFont val="Arial"/>
        <family val="2"/>
      </rPr>
      <t>PARKI KRAJOBRAZOWE WEDŁUG KATEGORII GRUNTÓW</t>
    </r>
  </si>
  <si>
    <r>
      <t xml:space="preserve">Tabl. 17 (69). </t>
    </r>
    <r>
      <rPr>
        <b/>
        <sz val="8"/>
        <rFont val="Arial"/>
        <family val="2"/>
      </rPr>
      <t>OBSZARY CHRONIONEGO KRAJOBRAZU WPROWADZONE ROZPORZĄDZENIEM WOJEWODY I UCHWAŁĄ RADY GMINY</t>
    </r>
  </si>
  <si>
    <r>
      <t xml:space="preserve">Tabl. 18 (70). </t>
    </r>
    <r>
      <rPr>
        <b/>
        <sz val="8"/>
        <rFont val="Arial"/>
        <family val="2"/>
      </rPr>
      <t>POMNIKI PRZYRODY WPROWADZONE ROZPORZĄDZENIEM WOJEWODY</t>
    </r>
  </si>
  <si>
    <r>
      <t xml:space="preserve">Tabl. 19 (71). </t>
    </r>
    <r>
      <rPr>
        <b/>
        <sz val="8"/>
        <rFont val="Arial"/>
        <family val="2"/>
      </rPr>
      <t>INDYWIDUALNE FORMY OCHRONY PRZYRODY WPROWADZONE ROZPORZĄDZENIEM WOJEWODY I UCHWAŁĄ RADY GMINY</t>
    </r>
  </si>
  <si>
    <r>
      <t xml:space="preserve">Tabl. 20 (72). </t>
    </r>
    <r>
      <rPr>
        <b/>
        <sz val="8"/>
        <rFont val="Arial"/>
        <family val="2"/>
      </rPr>
      <t>POWIERZCHNIA LASÓW OCHRONNYCH</t>
    </r>
  </si>
  <si>
    <r>
      <t xml:space="preserve">Tabl. 21 (73). </t>
    </r>
    <r>
      <rPr>
        <b/>
        <sz val="8"/>
        <rFont val="Arial"/>
        <family val="2"/>
      </rPr>
      <t xml:space="preserve">STAN LICZEBNY </t>
    </r>
    <r>
      <rPr>
        <b/>
        <i/>
        <vertAlign val="superscript"/>
        <sz val="8"/>
        <rFont val="Times New Roman"/>
        <family val="1"/>
      </rPr>
      <t xml:space="preserve">a </t>
    </r>
    <r>
      <rPr>
        <b/>
        <sz val="8"/>
        <rFont val="Arial"/>
        <family val="2"/>
      </rPr>
      <t>WAŻNIEJSZYCH ZWIERZĄT CHRONIONYCH</t>
    </r>
  </si>
  <si>
    <r>
      <t xml:space="preserve">Tabl. 22 (74). </t>
    </r>
    <r>
      <rPr>
        <b/>
        <sz val="8"/>
        <rFont val="Arial"/>
        <family val="2"/>
      </rPr>
      <t>STREFY OCHRONNE STANOWISK LĘGOWYCH GATUNKÓW PRAWNIE CHRONIONYCH W 2009 R.</t>
    </r>
  </si>
  <si>
    <r>
      <t xml:space="preserve">Tabl. 23 (75). </t>
    </r>
    <r>
      <rPr>
        <b/>
        <sz val="8"/>
        <rFont val="Arial"/>
        <family val="2"/>
      </rPr>
      <t>LEŚNE KOMPLEKSY PROMOCYJNE W 2009 R.</t>
    </r>
  </si>
  <si>
    <r>
      <t xml:space="preserve">Tabl. 24 (76). </t>
    </r>
    <r>
      <rPr>
        <b/>
        <sz val="8"/>
        <rFont val="Arial"/>
        <family val="2"/>
      </rPr>
      <t>REKORDY DENDROLOGICZNE W 2009 R.</t>
    </r>
  </si>
  <si>
    <r>
      <t xml:space="preserve">Tabl. 25 (77). </t>
    </r>
    <r>
      <rPr>
        <b/>
        <sz val="8"/>
        <rFont val="Arial"/>
        <family val="2"/>
      </rPr>
      <t>DZIAŁALNOŚĆ OŚRODKA SANATORYJNEGO DLA ZWIERZĄT DZIKO ŻYJĄCYCH PRAWNIE CHRONIONYCH W 2009 R.</t>
    </r>
  </si>
  <si>
    <r>
      <t xml:space="preserve">Tabl. 26 (78). </t>
    </r>
    <r>
      <rPr>
        <b/>
        <sz val="8"/>
        <rFont val="Arial"/>
        <family val="2"/>
      </rPr>
      <t xml:space="preserve">OBIEKTY WYKORZYSTYWANE W EDUKACJI LEŚNEJ W 2009 R. </t>
    </r>
  </si>
  <si>
    <r>
      <t xml:space="preserve">Tabl. 27 (79). </t>
    </r>
    <r>
      <rPr>
        <b/>
        <sz val="8"/>
        <rFont val="Arial"/>
        <family val="2"/>
      </rPr>
      <t xml:space="preserve">FORMY PROWADZONEJ EDUKACJI LEŚNEJ W 2009 R. </t>
    </r>
  </si>
  <si>
    <r>
      <t xml:space="preserve">Tabl. 28 (80). </t>
    </r>
    <r>
      <rPr>
        <b/>
        <sz val="8"/>
        <rFont val="Arial"/>
        <family val="2"/>
      </rPr>
      <t>ŚCIEŻKI EDUKACYJNE W 2009 R.</t>
    </r>
  </si>
  <si>
    <t>„Bagno Chorzemińskie”</t>
  </si>
  <si>
    <t xml:space="preserve">„Nad Jeziorem Mącznym”                  </t>
  </si>
  <si>
    <t>Wolsztyn</t>
  </si>
  <si>
    <t>Trasa ścieżki wiedzie przez drzewostany i najciekawsze miejsca rezerwatu "Laski". Aby spokojnie zapoznać się zprzystankami tematycznymi trzeba sobie zarezerwować około 1,5 godz.
W rezerwacie występuje wiele ciekawych gatunków roślin : listera jajowata, śnieżyca wiosenna, bluszcz pospolity, marzanka wonna, kokoryczka wielokwiatowa. Rosną tu stare buki i dęby osiągające wiek ponad 170 lat. W bezpośrednim sąsiedztwie ścieżki znajduje się myśliwska wiata "Jeleniówka". Wyposażona jest ona w tablice dydaktyczne i razem ze ścieżką tworzą kompleks edukacyjny nadleśnictwa.</t>
  </si>
  <si>
    <t xml:space="preserve"> Ścieżka przyrodniczo – leśna „Leśna szkoła” rozpoczyna się na terenie Technikum Leśnego w Rogozińcu a kończy się na strzelnicy myśliwskiej leżącej na terenie Leśnictwa Bolewiny (Nadleśnictwo Babimost).
Spacer ścieżką trwa od 2 do 2,5 godziny. Ścieżka ukazuje florę i faunę boru sosnowego, przedstawia pracę leśników mającą na celu hodowlę zdrowych drzewostanów począwszy od wysiewu nasion na szkółce aż do drzewostanów, które osiągnęły wiek rębności.
 Trasa ścieżki zapoznaje również z historią tych terenów (niemieckie koszary wojskowe i magazyny amunicji).</t>
  </si>
  <si>
    <t xml:space="preserve">Początek i koniec ścieżki znajduje się na południe od miejscowości Gryżyna, przy ośrodku wypoczynkowym nad jeziorem Kałek. Trasa wiedzie malowniczą rynną Gryżynki. Główne atrakcje to liczne źródliska, głębokie wąwozy, tajemnicze ruiny młynów, stanowisko rzadkiej paproci pióropusznika strusiego oraz miejsce występowania bobrów. Przy odrobinie szczęścia można zobaczyć polującego na stawach orła bielika, kormorana czy rybołowa. Po uprzednim uzgodnieniu, istnieje możliwość oprowadzenia po ścieżce zorganizowanych grup przez pracowników Gryżyńskiego Parku Krajobrazowego. Informacje: Biuro Gryżyńskiego PK w Zielonej Górze 068 3202521 lub 3812199. </t>
  </si>
  <si>
    <t>Ścieżka położona jest w malowniczym kompleksie drzewostanów między Cybinką a Bieganowem. Początek ścieżki, tuż za ostatnimi domostwami m. Cybinka, wyznacza obszerny plac edukacyjny na którym znajduje się duża wiata drewniana, palenisko, parking, kącik edukacyjny z tablicami. Na trasie ścieżki na uwagę zasługują  liczne bardzo okazałe drzewa, w tym 4 pomniki przyrody oraz kilka malowniczych stawów.
Ścieżka kończy się w okolicy m. Bieganów .</t>
  </si>
  <si>
    <t xml:space="preserve">Ścieżka położona jest na północnych obrzeżach miasta Cybinka. Zaczyna się w punkcie edukacyjnym tuż przy siedzibie nadleśnictwa a kończy na pobliskim użytku ekologicznym przy drewnianej wieży widokowej. Wieża dostępna jest przez cały rok. Można z niej obserwować walory użytku ekologicznego i okolicy. </t>
  </si>
  <si>
    <t>Początek ścieżki znajduje się w odległości 200 m od leśniczówki Dębowiec, zlokalizowanej w miejscowości Dzikowo (8 km od Gubina). Trasa ścieżki wiedzie drzewostanami sosnowymi oraz mieszanymi (z udziałem dębów), z możliwością dojścia do rezerwatu „Dębowiec”, znajdującego się około 0,8 km poza ścieżką, z ponad 230-letnimi dębami. Na trasie umieszczono przystanki tematycznie związane z ochroną przyrody oraz szeroko pojętą gospodarką leśną (ochrona lasu, hodowla lasu, łowiectwo itp.). Po drodze znajdują się liczne ławeczki oraz 1 wiata odpoczynkowa (w sąsiedztwie dostrzegalni przeciwpożarowej). Ścieżka ma długość 4,5 km (około 3,5 godziny), z możliwością spaceru skróconego (np. tylko do dostrzegalni przeciwpożarowej i z powrotem  – łącznie 2,5 km w obie strony – około 1,5 godz.). W leśniczówce oraz w siedzibie nadleśnictwa dostępny folder ścieżki.</t>
  </si>
  <si>
    <t>Różnorodność gatunków drzew i krzewów, zabiegi hodowlane w lesie, ochrona przeciwpożarowa, ochrona lasu i przyrody, gospodarka łowiecka, turystyka i rekreacja w lasach</t>
  </si>
  <si>
    <t>„Poznaj drzewa i krzewy”</t>
  </si>
  <si>
    <t>Ścieżka jest co prawda przygotowana dla wielbicieli dwóch kółek, ale równie dobrze może stanowić miejsce dłuższej wędrówki. Trasa ścieżki rozpoczyna się przy głazie narzutowym o wdzięcznej nazwie „Mietek”. Dojście ze Starego Strącza drogą w kierunku Krzepielowa około 0,5 km. Głaz znajduje się za wiaduktem kolejowym. Trasa wiedzie przez bardzo urozmaicony teren. Po drodze znajdują się liczne jary i wąwozy oraz wzniesienia: Góra Szubieniczna, Wzgórze Zamkowe i najwyższe wzniesienie w okolicy - Stara Winna Góra (131 m n.p.m.). Po drodze jest przygotowane miejsce odpoczynku, a pod koniec wędrówki czeka jeszcze Źródełko Zdrady i tajemnicze grodzisko.</t>
  </si>
  <si>
    <r>
      <t xml:space="preserve">Tabl. 1 (53). </t>
    </r>
    <r>
      <rPr>
        <b/>
        <sz val="8"/>
        <rFont val="Arial"/>
        <family val="2"/>
      </rPr>
      <t xml:space="preserve">GRUNTY LEŚNE WYŁĄCZONE  Z PRODUKCJI LEŚNEJ </t>
    </r>
    <r>
      <rPr>
        <b/>
        <i/>
        <vertAlign val="superscript"/>
        <sz val="8"/>
        <rFont val="Times New Roman"/>
        <family val="1"/>
      </rPr>
      <t xml:space="preserve">a </t>
    </r>
    <r>
      <rPr>
        <b/>
        <sz val="8"/>
        <rFont val="Arial"/>
        <family val="2"/>
      </rPr>
      <t>NA CELE NIELEŚNE</t>
    </r>
  </si>
  <si>
    <r>
      <t xml:space="preserve">Tabl. 2 (54). </t>
    </r>
    <r>
      <rPr>
        <b/>
        <sz val="8"/>
        <rFont val="Arial"/>
        <family val="2"/>
      </rPr>
      <t>POŻARY LASÓW</t>
    </r>
  </si>
  <si>
    <r>
      <t xml:space="preserve">Tabl. 3 (55). </t>
    </r>
    <r>
      <rPr>
        <b/>
        <sz val="8"/>
        <rFont val="Arial"/>
        <family val="2"/>
      </rPr>
      <t>POŻARY LASÓW WEDŁUG PRZYCZYN POWSTANIA</t>
    </r>
  </si>
  <si>
    <t>Dojazd z Zielonej Góry:
a) drogą nr 282 do m. Stary Kisielin, od wiaduktu w Starym Kisielinie drogą nr 279 w kierunku m. Jany (ok. 0,8km);
b) niebieskim szlakiem turystycznym w kierunku wschodnim od ul. Szwajcarskiej (piesi i rowerzyści);
Ścieżka posiada 3 warianty trasy:
- dla młodszych grup wiekowych - ok. 1km;
- dla starszych grup wiekowych - ok. 2 km;
- dla starszych grup wiekowych i rowerzystów - ok. 7,5 km. Na ścieżce znajdują się: 
- 22 stanowiska wyposażone w tablice i pomoce dydaktyczne (1. Miejsce, materia i narzędzia pracy leśnika. 2. Warstwowa budowa lasu. 3. Przechowywanie sadzonek. 4.Szkody w lesie ze strony zwierzyny. 5. Fruwający sprzymierzeńcy lasu ich mieszkania. 6.Taksacja lasu. 7.Prognozowanie i zwalczanie szkodników owadzich. 8. Siedliskoznastwo. 9. Urządzanie lasu. 10. Stadia rozwojowe lasu. 11. Kontrola zagrożeń lasu i środowiska przyrodniczego. 12. Poprawa warunków bytowania zwierzyny. 13. Pielęgnowanie lasu. 14. Podnoszenie odporności biologicznej lasu. 15. Ochrona zasobów wodnych. 16. Bioróżnorodność. 17. Sprzymierzeńcy leśników w walce ze szkodnikami owadzimi. 18. Schronisko dla zwierząt dziko żyjących, prawnie chronionych. 19. Funkcje lasu. 20.Odnowienie lasu. 21. System obrony przeciwpożarowej. 22. Zabytki architektury - wieś Przytok); 
- miejsce na ognisko z ławkami i zadaszeniem.
Największymi atrakcjami ścieżki są:
- Ośrodek Sanatoryjny dla Dziko Żyjących Zwierząt Prawnie Chronionych (prowadzony przez osobę prywatną);
- Mini arboretum (50 gat. drzew i krzewów);
- Wystawa sprzętu leśnego.</t>
  </si>
  <si>
    <t>Ścieżka położona nad brzegiem jeziora Niesłysz  o najczystszych w woj. lubuskim wodach. Trasa wiedzie pomiędzy miejscowościami letniskowymi Przełazy i Niesulice.</t>
  </si>
  <si>
    <t>Początek trasy w Łagowie przy kinie „Świteż” , bądź w parku przy Zamku Joanitów. Trasa początkowo biegnie linią brzegową Jeziora Trześniowskiego następnie przez najładniejsze fragmenty buczyn do rezerwatu „Buczyna Łagowska”. Kończy się przy tablicy „Rozdroże Bukowe”, skąd brukiem można wrócić do Łagowa. Teren atrakcyjny zarówno dla turysty pieszego jak i rowerowego. Urozmaicony krajobraz  ukształtowany działalnością lodowca. Do ścieżki wydano folder</t>
  </si>
  <si>
    <t>Ścieżka przyrodniczo- historyczna z możliwością zwiedzenia ruin cmentarza ewangelickiego i średniowiecznego grodziska. Trasa zaczyna się w parku przy Zamku Joanitów , a kończy przy kinie „Świteź”. Koresponduje z folderem jw.</t>
  </si>
  <si>
    <t>Ścieżka rozpoczyna się przy leśniczówce. Dojazd z Wolsztyna około 4 km szosą w kierunku Nowego Tomyśla i dalej według drogowskazów do leśniczówki. Na trasie znajduje się 15 przystanków tematycznych, ścieżka wiedzie w pobliżu rezerwatu „Bagno Chorzemińskie”. Po drodze znajduje się malowniczy przełom rzeki Dojcy.
Ścieżka posiada dwie wersje: skróconą, oznakowaną kolorem żółtym oraz dłuższą, oznakowaną kolorem niebieskim.</t>
  </si>
  <si>
    <t xml:space="preserve">Ścieżka rozpoczyna się w połowie drogi pomiędzy miejscowościami Perzyny i Nowa Wieś Zbąska. Gospodarze terenu przygotowali tutaj parking i miejsce odpoczynku. Ścieżka wiedzie przez malownicze tereny położone wokół Jeziora Mącznego. Po drodze można zobaczyć grupę pomnikowych sosen, użytek ekologiczny z ciekawymi roślinami, między innymi owadożerną rosiczką okrągłolistną. Pod koniec trasy znajduje się punkt widokowy. </t>
  </si>
  <si>
    <t>„Nad jezioremTrześniowskim i w rezerwacie Buczyna Łagowska”</t>
  </si>
  <si>
    <t>Ścieżka została wyznaczona w drzewostanie przylegającym do siedzibie nadleśnictwa, położonego nad rzeką Czerną. Znajduje się na niej 16 przystanków. Ze względu na różnorodność rosnących gatunków głównym jej celem jest rozpoznawanie poszczególnych drzew i krzewów leśnych. Na ścieżce znajdują się także pokazowe urządzenia wykorzystywane w gospodarce łowieckiej.</t>
  </si>
  <si>
    <t xml:space="preserve">Ścieżka zaczyna się przy drodze z Wymiarek do Lipnej, około 2 km za Wymiarkami. Znajduje się tu miejsce odpoczynku z wiatą. Na ścieżce prowadzącej przez piękny, stary bór sosnowy znajdują sie przystanki tematyczne, prezentujące zagadnienia dotyczące funkcjonowania ekosystemów leśnych, prowadzenia gospodarki leśnej oraz działań leśników zmierzających do zachowania i ochrony zasobów przyrodniczych. </t>
  </si>
  <si>
    <t>Park przy nadleśnictwie</t>
  </si>
  <si>
    <t>Wokół stawu</t>
  </si>
  <si>
    <t>Glinik</t>
  </si>
  <si>
    <t>Smolarz</t>
  </si>
  <si>
    <t>„Wzdłuż Witnej"</t>
  </si>
  <si>
    <t xml:space="preserve">„Dobra" </t>
  </si>
  <si>
    <t>Przy nadlesnictwie Bogdaniec</t>
  </si>
  <si>
    <t>Teren Zespołu Przyrodniczo - Krajobrazowego Jezioro Wielkie, Obszar Natura 2000 Ostoja Witnicko - Dębniańska.</t>
  </si>
  <si>
    <t>Ścieżka przebiega w pobliżu Gorzowa Wielkopolskiego. Atrakcją jest wyjątkowe dla okolicy pagórkowate ukształtowanie terenu z wzgórzmi opadającymi stromo ku dolinie Warty.</t>
  </si>
  <si>
    <t>Tereny leśne wzdłuż rzeki Obry, flora i fauna w tym gatunki chronione (bluszcz, bóbr), formy ochrony przyrody w tym pomnik przyrody, użytki ekologiczne, Grupa Warowna Ludendorff.</t>
  </si>
  <si>
    <t>Przebudowa drzewostanów, zwierzęta leśne, martwe drewno, formy ochrony przyrody w tym pomnik przyrody, ochrona pożytecznej fauny, jezioro Glinik.</t>
  </si>
  <si>
    <t>Herpetologiczna ścieżka dydaktyczna (ochrona płazów i gadów: kumak nizinny, traszka grzebieniasta, żaby i ropuchy, żółw błotny).</t>
  </si>
  <si>
    <t>Elementy środowiska leśnego, pracy leśników, ochrony przyrody i znajomości gatunków roślin i zwierząt.</t>
  </si>
  <si>
    <t>Z  O G Ó Ł E M</t>
  </si>
  <si>
    <t>„Widłak" - szkółka leśna nadleśnictwa Sulęcin</t>
  </si>
  <si>
    <t>Ochrona fauny i flory, ochrona przeciwpożarowa lasu, hodowla lasu, turystyka i rekreacja w lesie, ochrona przyrody.</t>
  </si>
  <si>
    <t>Ścieżka rozpoczyna i kończy się w leśnictwie Lubniewice. Jadąc lokalną trasą rowerową, prowadzącą asfaltem z Lubniewic do Jarnatowa, a dalej przez las do miejscowości Rogi, 2 km od Lubniewic wjeżdżamy pod  wiadukt nieczynnej linii kolejowej Rudnica - Sulęcin ( rozebranej w 1945 r. ), który znajduje się po prawej stronie asfaltu stanowiącego część opisanej wyżej trasy rowerowej. Za wiaduktem skręcimy w lewo i wedziemy na leśną drogą wzdłuż, której rozmieszczone będą poszczególne przystanki. Po przejściu 6 przystanków na zwiedzających czekają dwa zadaszenia i miejsce na ognisko. Miejsce odpoczynku zlokalizowane jest nad brzegiem jeziora Lubiąż. Na trasie ścieżki zwiedzający zobaczą następujące typy siedliskowe lasu: bór świeży, bór mieszany świeży, las mieszany świeży.Obejrzą urokliwą śródleśną łąkę oraz jezioro Lubiąż.</t>
  </si>
  <si>
    <t>Ścieżka usytuowana bezpośrednio przy ogólnodostępnym miejscu biwakowania w leśnictwie Buszów nad jeziorem Dankowskie Wielgie, w niewielkiej odległości (ok. 200 m) od wiaty Leśnego Centrum Ekologicznego. Trasa biegnie wokół naturalnie uformownego przez lodowiec pagórka, w otoczeniu 180-letniego drzewostanu sosnowego oraz okresowo zalewanych olsów. Ścieżka wyposażona jest w liczne urządzenia sprawnościowe - płotki, równoważnię, drabinki: pionowe i poziome; tablice edukacyjne o tematyce przyrodniczej i leśnej oraz miniatury urządzeń łowieckich.</t>
  </si>
  <si>
    <t>Kompleks leśny przy m. Dobiegniew</t>
  </si>
  <si>
    <t>Obszar wokół Jeziora Lubiatówko i Jeziora Solecko</t>
  </si>
  <si>
    <t>Liczne ptaki  związane ze środowiskiem wodno-błotnym, w tym kormorany, bobry, pomniki przyrody, źródliska, rezerwaty przyrody: "Lubiatowskie Uroczyska", "Czaplenice", "Łabędziniec".</t>
  </si>
  <si>
    <t>Jezioro Grabino</t>
  </si>
  <si>
    <t>JezioroSulemińskie</t>
  </si>
  <si>
    <t>„Głębokie"</t>
  </si>
  <si>
    <t>„Bobrowym Szlakiem", leśnictwo Nowy Młyn, osada Nowy Młyn</t>
  </si>
  <si>
    <t>Ścieżka położona przy trasie Rzepin - Maczków, E25 km od drogi krajowej Nr; prezentuje wszystkie typy siedliskowe lasu Puszczy Rzepińskiej, przepływa tu rzeka Ilanka zasiedlona przez bobra europejskiego. Liczne drzewa pomnikowe, parking dla autokarów i samochodów.</t>
  </si>
  <si>
    <t>„Szlakiem Bobrów"</t>
  </si>
  <si>
    <t>„Trzciel-Łysa Górka" (Kompleks leśny przy m. Trzciel)</t>
  </si>
  <si>
    <t>„Wokół Góry Wysokiej" (Kompleks leśny przy m. Pszczew)</t>
  </si>
  <si>
    <t xml:space="preserve"> „Mauzoleum" (leśnictwo Buszów)</t>
  </si>
  <si>
    <t>Elementy ochrony przyrody, ochrona przeciwpożarowalasu, nasiennictwo, historia leśnictwa i miejscowości</t>
  </si>
  <si>
    <t>Ptaki wodne - kaczki,gęsi, kormoran, gągoł; bieliki, ekosystem jeziora, Natura 2000, hodowla i ochrona lasu.</t>
  </si>
  <si>
    <t>Zagadnienia gospodarki leśnej - hodowla, ochrona lasu i ochrona przeciwpożarowa lasu.</t>
  </si>
  <si>
    <t>Gospodarka leśna - podział przestrzenny, hodowla, ochrona i użytkowanie lasu, gospodarka łowiecka, ochrona przyrody (w pobliżu użytek ekologiczny "Głębokie"); gatunki ptaków chronionych.</t>
  </si>
  <si>
    <t>Możliwość prześledzenia etapów rozwoju drzewa od nasionka do dorodnego drzewa, skompensowana wiedza o lesie.</t>
  </si>
  <si>
    <t>Źródliska rzek, ornitologiczne unikaty, różnorodność drzewostanów, malownicze krajobrazy.</t>
  </si>
  <si>
    <t>Ogródek dendrologiczny, wiciokrzew pomorski, skrzyp leśny, skrzyp zimowy, widłak jałowcowaty, szkółka leśna, tablice dydaktyczne,  źródliska, ciekawostka - świniodzik.</t>
  </si>
  <si>
    <t>Drawiny</t>
  </si>
  <si>
    <t>Na trasieścieżki znajduje się Muzeum Budownictwa i Techniki Wiejskiej oraz Rezerwat Bogdaniec III.</t>
  </si>
  <si>
    <t>Przy Leśnym Centrum Przyrodniczo-Edukacyjnym</t>
  </si>
  <si>
    <t>Ścieżka rozpoczyna się na parkingu przy trasie wylotowej z Zielonej Góry w kierunku Żar, w pobliżu siedziby Nadleśnictwa Zielona Góra. Trasa wiedzie przez Wzgórza Piastowskie do murowanej przedwojennej wieży. Po drodze znajdują się ślady wyrobisk węgla brunatnego. Ścieżka posiada dwie wersje: skróconą oraz dłuższą. W sezonie wiosenno-letnim, kiedy na wieży pracuje obserwator (wypatrujący pożarów) istnieje możliwość wejścia na górę i spojrzenia na bezkres zielonogórskich borów.</t>
  </si>
  <si>
    <t xml:space="preserve">Ścieżka rozpoczyna się i kończy przy Ośrodku Edukacji Przyrodniczo Leśnej w Jeziorach Wysokich. Funkcjonuje w trzech wersjach, różniących się długością i stopniem trudności. Wersja najkrótsza - spacerowa - przeznaczona jest przede wszystkim dla młodszych dzieci i osób niepełnosprawnych (800 m). Drugą wersję (ok. 1500 m) stanowi ścieżka uniwersalna z kolorowymi tablicami edukacyjnym (również w języku niemieckim), która posiada wyjątkowe walory krajobrazowe. Trzecią wersję stanowi tzw. ścieżka specjalistyczna (nie oznakowana), którą przemierza się tylko z pracownikiem ośrodka, przeznaczona dla osób zaawansowanych w edukacji przyrodniczej. 
Trasa ścieżki wiedzie przez bogaty, mieszany las, który wygląda pięknie o każdej porze roku. Ciekawa rzeźba terenu – głębokie wąwozy i wzgórza, dochodzące do 30 metrów nad poziom jeziora Brodzkiego – została ukształtowana podczas zlodowacenia bałtyckiego (północnego). Tu na początku XIX wieku założono park, należący do założenia pałacowo – parkowego  w Brodach rodziny Brühlów.
Ścieżka dydaktyczna „Na Wąwozach” pozwala na poznanie: 
1) zagadnień przyrodniczych i ekologicznych dotyczących ekosystemu lasu mieszanego i ekosystemu jeziora, a w szczególności bogactwa gatunków drzew i krzewów zarówno rodzimych jak i obcych, 
2) zagadnień dotyczących działań leśników zmierzających do zachowania i ochrony zasobów leśnych, w tym tematyki przeciwpożarowej.
Ścieżka dydaktyczna "Na Wąwozach" posiada Certyfikat
 "Profesjonalnie przygotowana ścieżka dydaktyczna" 
nadany w ramach ogólnopolskiego konkursu "Ścieżka
dydaktyczna roku 2008" zorganizowanego przez Zarząd
 Główny Polskiego Klubu Ekologicznego
</t>
  </si>
  <si>
    <t>Ścieżka zaczyna się w miejscowości Siedlisko, przy leśniczówce. Tematyka przystanków jest bardzo urozmaicona. Po drodze można zobaczyć wyłuszczarnię nasion i zabytkowy zamek w Siedlisku z ciekawym parkiem. Znajduje się w nim wiele egzotycznych gatunków drzew. Część trasy przebiega wałem przeciwpowodziowym nad Odrą. Rosną tutaj wiekowe dąbrowy. Po drodze znajduje się miejsce odpoczynku, gdzie po uzyskaniu zezwolenia można rozpalić ognisko.</t>
  </si>
  <si>
    <t>Początek ścieżki znajduje się w pobliżu Nowej Soli, tuż za mostem na Odrze. Trasa wiedzie przez niezwykle ciekawe przyrodniczo tereny doliny Odry. Podczas wycieczki można zapoznać się z różnymi typami środowisk jakimi są wielogatunkowe lasy liściaste, starorzecza i bagna. Na końcu ścieżki znajduje się miejsce odpoczynku z paleniskiem.</t>
  </si>
  <si>
    <t>1,0/2,0/7,5</t>
  </si>
  <si>
    <t>Ścieżka ta o drugiej nazwie „Zwierzyniec” rozpoczyna się i kończy przy leśniczówce. Dojazd ze Sławy do Kuźnicy Głogowskiej i dalej pieszo przez Myszyniec do leśniczówki Zwierzyniec. Trasa wiedzie przez bardzo atrakcyjne pod względem przyrodniczym i krajobrazowym tereny. Dzięki przystankom tematycznym zwiedzający ma możliwość poznać różnorodność siedlisk leśnych oraz tajniki życia drobnych zwierząt. Na trasie znajduje się punkt widokowy na Jezioro Sławskie oraz miejsce odpoczynku</t>
  </si>
  <si>
    <t>„Wzgórza Pszczółkowskie” (rowerowa)</t>
  </si>
  <si>
    <t>Ścieżka rozpoczyna się przy drodze w połowie drogi między Sławocinem a Ciosańcem. Ścieżka prowadzi przez pas wydm śródlądowych ze specyficzną roślinnością sucholubną (kserotermiczną). Trasa jest bardzo ciekawa pod względem krajobrazowym.</t>
  </si>
  <si>
    <t>Początek ścieżki o długości 6,5 km znajduje się nieco na północ od miejscowości Lubiatów. Od pensjonatu „Haleszka” należy przejść 50 m na zachód i dalej 300 m na północ. Wędrówka wiedzie w krajobrazie ukształtowanym przez lądolód. Po drodze znajdują się dwa malownicze jeziorka: Steklno i Dronickie.</t>
  </si>
  <si>
    <t>Początek ścieżki znajduje się przy szosie Sulechów - Poznań, po lewej stronie drogi, około 1,5 km od Sulechowa (pierwszy kompleks leśny). Natomiast po drugiej stronie drogi nieco głębiej w lesie po prawej stronie rośnie uznawana za najgrubszą w Polsce - sosna WALIGÓRA o obwodzie pnia na wysokości 1,3 m wynoszącym 620 cm. Trasa wiedzie od szosy krajowej w kierunku północnym przez zróżnicowane drzewostany. Po drodze 8 przystanków tematycznych związanych z leśnictwem. Zakończenie trasy znajduje się przy leśniczówce. Ścieżkę można przemierzać w obie strony pieszo lub rowerem.</t>
  </si>
  <si>
    <t>Początek ścieżki znajduje się przy Leśniczówce Laskowo. Ścieżka ma charakter szlaku turystycznego, trasę można również przebyć rowerem. Główne atrakcje ścieżki to malowniczy przełom Jabłonnej, wzgórze widokowe „Łysa Góra” z piękną panoramą okolic i widokiem Zielonej Góry. Po drodze znajduje się grupa pomnikowych dębów i ciekawe przyrodniczo stawy w Brzeziu.</t>
  </si>
  <si>
    <t xml:space="preserve">Ścieżka przebiega przez rezerwat Radowice. Trasa wiedzie przez najatrakcyjniejsze fragmenty rezerwatu, wśród starych drzewostanów bukowych. Po drodze można podziwiać liczne źródełka zasilające dzikie potoki w głębokich wąwozach. Pozwalane pnie olbrzymich drzew nadają temu miejscu puszczański charakter.    </t>
  </si>
  <si>
    <t xml:space="preserve">Początek ścieżki znajduje się w miejscowości Karszyn przy leśniczówce. Trasa przebiega wśród wielogatunkowego drzewostanu. Znajduje się tutaj użytek ekologiczny i stanowisko ginącej paproci - długosza królewskiego, chronione jako powierzchniowy pomnik przyrody. Po drodze znajduje się miejsce odpoczynku gdzie po uzyskaniu pozwolenia w nadleśnictwie można rozpalić ognisko. </t>
  </si>
  <si>
    <t>Początek ścieżki znajduje się przy północnej granicy rezerwatu „Buczyna Szprotawska”. Trasa wiedzie przez monumentalny, kolumnowy las bukowy. Najstarsze buki osiągają tutaj ponad 200 lat. W połowie drogi można odpocząć pod zabytkową wiatą. Po przejściu ścieżki, można niebieskim szlakiem dotrzeć do znajdującego się w pobliżu Piotrowic „Chrobrego” -  najstarszego dębu szypułkowego w Polsce.</t>
  </si>
  <si>
    <t>Ścieżka znajduje się w miejscowości Szprotawa w nowo utworzonym Zespole Przyrodniczo Krajobrazowym. W znajdujących się tu punktach dydaktycznych  prezentowane są zagadnienia cennych przyrodniczo siedlisk leśnych, fauna i flora oraz wartości kulturowe</t>
  </si>
  <si>
    <t xml:space="preserve">Trasa ścieżki wiedzie z miejscowości Niesulice do Tyczyna. Ścieżka biegnie brzegiem jeziora Niesłysz wśród starego lasu bukowego. Po drodze znajduje się tajemnicze wczesnośredniowieczne grodzisko. Trasę można pokonać również rowerem. </t>
  </si>
  <si>
    <t>Początek ścieżki znajduje się w Łagowie przy ulicy Paderewskiego, nad Jeziorem Łagowskim. Trasa z początku brzegiem jeziora wśród lasów mieszanych. W połowie trasa rozdziela się i skręcając w lewo można dojść do    rezerwatu torfowiskowego„Pawski Ług”. Można wejść na kładkę widokowąWystępują tutaj ciekawe rośliny: wełnianka pochwowata, rosiczka okrągłolistna, czermień błotna i liczne gatunki torfowców.  Można też iść dalej wzdłuż lini brzegowej jeziora i dojść z powrotem do Łagowa. Po drodze tablice tematyczne „Cztery pory roku w pracy leśnika”. Teren jest urozmaicony. Liczne pagórki porastają lasy bukowe - tak charakterystyczne dla tutejszego krajobrazu. Do ścieżki wydano folder.</t>
  </si>
  <si>
    <t>Ścieżka znajduje się w pobliżu miejscowości Osiecznica leżącej na trasie z Krosna Odrzańskiego do Słubic. Początek trasy znajduje się w parku Gospodarstwa Rybackiego, około 100 m od przystanku PKS. Ścieżka wiedzie przez różnorodne typy lasów. Oprócz przystanków tematycznych po drodze znajdują się okazałe drzewa - pomniki przyrody. Odpoczynek w widnym borze sosnowym nad jeziorem Moczydło. 
Ścieżka posiada dwie wersje: skróconą dla dzieci o długości 4,2 km oraz dłuższą - 6 km.</t>
  </si>
  <si>
    <t>Ścieżka wiedzie wzdłuż zachodniej krawędzi doliny rzeki Obry. Można tu poznać wybrane gatunki roślin i zwierząt, podstawowe ekosystemy, a także prowadzić obserwacje ptactwa siedlisk wodnych i podmokłych.</t>
  </si>
  <si>
    <t xml:space="preserve">Ścieżka rozpoczyna się i kończy przy leśniczówce Krzyskowice. Aby tu dotrzeć przy wyjeździe z Nowogrodu Bobrzańskiego w kierunku Lubska, należy tuż za przejazdem kolejowym skręcić w prawo, a po 450 m skręcić w lewo w ulicę Łąkową, dalej prosto do leśniczówki. Na stosunkowo krótkiej trasie znajduje się aż 16 przystanków tematycznych ukazujących las w różnych ujęciach. W terenie prezentowane są również typowe urządzenia i sposoby zagospodarowania stosowane w leśnictwie. Zwiedzający mogą w łatwy sposób zapoznać się z takimi dziedzinami gospodarki leśnej jak hodowla lasu, ochrona lasu czy gospodarka łowiecka. </t>
  </si>
  <si>
    <t xml:space="preserve">Ścieżka wiedzie przez bardzo urozmaicony teren. Początek ścieżki znajduje się przy drodze z Żar do miejscowości Łazy. Trasa wiedzie przez wspaniałe buczyny porastające stoki Góry Żarskiej. Po drodze znajdują się dwie zabytkowe wieże kamienne. Wieża Promnitza, zwana też wieżą Bismarcka wybudowana na początku XVIII w., pierwotnie pełniąca funkcje domku myśliwskiego. Druga wieża widokowa zbudowana w 1864 roku dzięki staraniom ówczesnych miłośników „Zielonego Lasu” i Żar. Z wieży tej roztaczał się szeroki widok na Bory Dolnośląskie, a przy sprzyjającej pogodzie można było zobaczyć Grzbiet Izerski (obecnie wejście na wieżę jest niemożliwe). Po wcześniejszym zgłoszeniu wycieczki Nadleśnictwo Lipinki Łużyckie zapewnia pomoc w przygotowaniu ogniska. </t>
  </si>
  <si>
    <t>08/1,5</t>
  </si>
  <si>
    <t>LATA</t>
  </si>
  <si>
    <t>Powierzchnia</t>
  </si>
  <si>
    <t>ogółem</t>
  </si>
  <si>
    <t>razem</t>
  </si>
  <si>
    <t>w ha</t>
  </si>
  <si>
    <t>Powierzchnia w ha</t>
  </si>
  <si>
    <t>II</t>
  </si>
  <si>
    <t xml:space="preserve">Poznań  </t>
  </si>
  <si>
    <t xml:space="preserve">Wrocław  </t>
  </si>
  <si>
    <t xml:space="preserve">Zielona Góra  </t>
  </si>
  <si>
    <t>WYSZCZEGÓLNIENIE</t>
  </si>
  <si>
    <r>
      <t xml:space="preserve">O G Ó Ł E M </t>
    </r>
    <r>
      <rPr>
        <sz val="8"/>
        <rFont val="Arial"/>
        <family val="2"/>
      </rPr>
      <t xml:space="preserve"> </t>
    </r>
  </si>
  <si>
    <t xml:space="preserve">Lasy: publiczne  </t>
  </si>
  <si>
    <t xml:space="preserve">prywatne  </t>
  </si>
  <si>
    <t>Kierunki wyłączenia:</t>
  </si>
  <si>
    <t xml:space="preserve">tereny: przemysłowe  </t>
  </si>
  <si>
    <t xml:space="preserve">komunikacyjne  </t>
  </si>
  <si>
    <t xml:space="preserve">osiedlowe  </t>
  </si>
  <si>
    <t xml:space="preserve">użytki kopalne  </t>
  </si>
  <si>
    <t>zbiorniki i urządzenia wodne</t>
  </si>
  <si>
    <t xml:space="preserve">inne  </t>
  </si>
  <si>
    <r>
      <t>a</t>
    </r>
    <r>
      <rPr>
        <i/>
        <sz val="7"/>
        <rFont val="Arial"/>
        <family val="2"/>
      </rPr>
      <t xml:space="preserve"> W trybie obowiązujących przepisów prawnych o ochronie gruntów rolnych i leśnych.</t>
    </r>
  </si>
  <si>
    <t>Ź r ó d ł o: dane Ministerstwa Środowiska.</t>
  </si>
  <si>
    <t xml:space="preserve">Pożary  </t>
  </si>
  <si>
    <t>Powierzchnia lasów dotknięta pożarami w ha</t>
  </si>
  <si>
    <t xml:space="preserve">Przeciętna powierzchnia lasu objęta jednym pożarem w ha   </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</si>
</sst>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0"/>
    <numFmt numFmtId="177" formatCode="#,##0.0"/>
  </numFmts>
  <fonts count="34">
    <font>
      <sz val="10"/>
      <name val="Arial CE"/>
      <family val="0"/>
    </font>
    <font>
      <sz val="8"/>
      <name val="Arial"/>
      <family val="2"/>
    </font>
    <font>
      <b/>
      <sz val="8"/>
      <name val="Arial"/>
      <family val="2"/>
    </font>
    <font>
      <b/>
      <i/>
      <vertAlign val="superscript"/>
      <sz val="8"/>
      <name val="Times New Roman"/>
      <family val="1"/>
    </font>
    <font>
      <sz val="7"/>
      <name val="Arial"/>
      <family val="2"/>
    </font>
    <font>
      <i/>
      <vertAlign val="superscript"/>
      <sz val="7"/>
      <name val="Times New Roman"/>
      <family val="1"/>
    </font>
    <font>
      <vertAlign val="superscript"/>
      <sz val="7"/>
      <name val="Arial"/>
      <family val="2"/>
    </font>
    <font>
      <i/>
      <sz val="7"/>
      <name val="Times New Roman"/>
      <family val="1"/>
    </font>
    <font>
      <i/>
      <sz val="7"/>
      <name val="Arial"/>
      <family val="2"/>
    </font>
    <font>
      <i/>
      <vertAlign val="superscript"/>
      <sz val="8"/>
      <name val="Times New Roman"/>
      <family val="1"/>
    </font>
    <font>
      <i/>
      <vertAlign val="superscript"/>
      <sz val="8"/>
      <name val="Arial"/>
      <family val="2"/>
    </font>
    <font>
      <sz val="8"/>
      <color indexed="8"/>
      <name val="Arial"/>
      <family val="2"/>
    </font>
    <font>
      <sz val="8"/>
      <name val="Arial CE"/>
      <family val="0"/>
    </font>
    <font>
      <i/>
      <sz val="7"/>
      <color indexed="10"/>
      <name val="Arial"/>
      <family val="2"/>
    </font>
    <font>
      <b/>
      <vertAlign val="superscript"/>
      <sz val="8"/>
      <name val="Arial"/>
      <family val="2"/>
    </font>
    <font>
      <b/>
      <sz val="8"/>
      <name val="Arial CE"/>
      <family val="0"/>
    </font>
    <font>
      <b/>
      <sz val="7"/>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1"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26" fillId="20" borderId="1" applyNumberFormat="0" applyAlignment="0" applyProtection="0"/>
    <xf numFmtId="9" fontId="0" fillId="0" borderId="0" applyFont="0" applyFill="0" applyBorder="0" applyAlignment="0" applyProtection="0"/>
    <xf numFmtId="0" fontId="31" fillId="0" borderId="8"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7">
    <xf numFmtId="0" fontId="0" fillId="0" borderId="0" xfId="0" applyAlignment="1">
      <alignment/>
    </xf>
    <xf numFmtId="0" fontId="1" fillId="0" borderId="0" xfId="0" applyFont="1" applyAlignment="1">
      <alignment horizontal="left" indent="3"/>
    </xf>
    <xf numFmtId="0" fontId="1" fillId="0" borderId="0" xfId="0" applyFont="1" applyAlignment="1">
      <alignment horizontal="left" indent="5"/>
    </xf>
    <xf numFmtId="0" fontId="7" fillId="0" borderId="0" xfId="0" applyFont="1" applyAlignment="1">
      <alignment horizontal="justify"/>
    </xf>
    <xf numFmtId="0" fontId="2" fillId="0" borderId="0" xfId="0" applyFont="1" applyAlignment="1">
      <alignment horizontal="left" indent="5"/>
    </xf>
    <xf numFmtId="0" fontId="1" fillId="0" borderId="0" xfId="0" applyFont="1" applyAlignment="1">
      <alignment horizontal="left"/>
    </xf>
    <xf numFmtId="0" fontId="2" fillId="0" borderId="0" xfId="0" applyFont="1" applyBorder="1" applyAlignment="1">
      <alignment wrapText="1"/>
    </xf>
    <xf numFmtId="0" fontId="1" fillId="0" borderId="10" xfId="0" applyFont="1" applyBorder="1" applyAlignment="1">
      <alignment wrapText="1"/>
    </xf>
    <xf numFmtId="0" fontId="1" fillId="0" borderId="11" xfId="0" applyFont="1" applyBorder="1" applyAlignment="1">
      <alignment horizontal="right" wrapText="1"/>
    </xf>
    <xf numFmtId="0" fontId="1" fillId="0" borderId="12" xfId="0" applyFont="1" applyBorder="1" applyAlignment="1">
      <alignment horizontal="right" wrapText="1"/>
    </xf>
    <xf numFmtId="0" fontId="2" fillId="0" borderId="10" xfId="0" applyFont="1" applyBorder="1" applyAlignment="1">
      <alignment wrapText="1"/>
    </xf>
    <xf numFmtId="0" fontId="2" fillId="0" borderId="11" xfId="0" applyFont="1" applyBorder="1" applyAlignment="1">
      <alignment horizontal="right" wrapText="1"/>
    </xf>
    <xf numFmtId="0" fontId="2" fillId="0" borderId="12" xfId="0" applyFont="1" applyBorder="1" applyAlignment="1">
      <alignment horizontal="righ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0" xfId="0" applyFont="1" applyBorder="1" applyAlignment="1">
      <alignment horizontal="left" wrapText="1" indent="2"/>
    </xf>
    <xf numFmtId="0" fontId="1" fillId="0" borderId="10" xfId="0" applyFont="1" applyBorder="1" applyAlignment="1">
      <alignment horizontal="left" wrapText="1" indent="1"/>
    </xf>
    <xf numFmtId="0" fontId="1" fillId="0" borderId="10" xfId="0" applyFont="1" applyBorder="1" applyAlignment="1">
      <alignment horizontal="left" wrapText="1" indent="4"/>
    </xf>
    <xf numFmtId="0" fontId="4" fillId="0" borderId="17" xfId="0"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1" fillId="0" borderId="10" xfId="0" applyFont="1" applyBorder="1" applyAlignment="1">
      <alignment horizontal="center" wrapText="1"/>
    </xf>
    <xf numFmtId="0" fontId="2" fillId="0" borderId="10" xfId="0" applyFont="1" applyBorder="1" applyAlignment="1">
      <alignment horizont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lignment/>
    </xf>
    <xf numFmtId="0" fontId="4" fillId="0" borderId="18" xfId="0" applyFont="1" applyBorder="1" applyAlignment="1">
      <alignment horizontal="center" wrapText="1"/>
    </xf>
    <xf numFmtId="0" fontId="4" fillId="0" borderId="10" xfId="0" applyFont="1" applyBorder="1" applyAlignment="1">
      <alignment horizontal="center" wrapText="1"/>
    </xf>
    <xf numFmtId="0" fontId="0" fillId="0" borderId="19" xfId="0" applyBorder="1" applyAlignment="1">
      <alignment wrapText="1"/>
    </xf>
    <xf numFmtId="0" fontId="0" fillId="0" borderId="10" xfId="0" applyBorder="1" applyAlignment="1">
      <alignment vertical="center" wrapText="1"/>
    </xf>
    <xf numFmtId="0" fontId="0" fillId="0" borderId="19" xfId="0" applyBorder="1" applyAlignment="1">
      <alignment vertical="center" wrapText="1"/>
    </xf>
    <xf numFmtId="0" fontId="0" fillId="0" borderId="0" xfId="0" applyBorder="1" applyAlignment="1">
      <alignment/>
    </xf>
    <xf numFmtId="0" fontId="1" fillId="0" borderId="0" xfId="0" applyFont="1" applyAlignment="1">
      <alignment horizontal="left" indent="6"/>
    </xf>
    <xf numFmtId="0" fontId="1" fillId="0" borderId="10" xfId="0" applyFont="1" applyBorder="1" applyAlignment="1">
      <alignment horizontal="left" wrapText="1"/>
    </xf>
    <xf numFmtId="0" fontId="4" fillId="0" borderId="17" xfId="0" applyFont="1" applyBorder="1" applyAlignment="1">
      <alignment horizontal="center" wrapText="1"/>
    </xf>
    <xf numFmtId="0" fontId="1" fillId="0" borderId="11"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0" xfId="0" applyFont="1" applyBorder="1" applyAlignment="1">
      <alignment vertical="top" wrapText="1"/>
    </xf>
    <xf numFmtId="0" fontId="1" fillId="0" borderId="11" xfId="0" applyFont="1" applyBorder="1" applyAlignment="1">
      <alignment vertical="top" wrapText="1"/>
    </xf>
    <xf numFmtId="0" fontId="11" fillId="0" borderId="11" xfId="0" applyFont="1" applyBorder="1" applyAlignment="1">
      <alignment wrapText="1"/>
    </xf>
    <xf numFmtId="0" fontId="1" fillId="0" borderId="12" xfId="0" applyFont="1" applyBorder="1" applyAlignment="1">
      <alignment vertical="top" wrapText="1"/>
    </xf>
    <xf numFmtId="0" fontId="1" fillId="0" borderId="11" xfId="0" applyFont="1" applyBorder="1" applyAlignment="1">
      <alignment horizontal="right" vertical="top" wrapText="1"/>
    </xf>
    <xf numFmtId="0" fontId="1" fillId="0" borderId="20" xfId="0" applyFont="1" applyBorder="1" applyAlignment="1">
      <alignment horizontal="left"/>
    </xf>
    <xf numFmtId="0" fontId="1" fillId="0" borderId="12" xfId="0" applyFont="1" applyBorder="1" applyAlignment="1">
      <alignment wrapText="1"/>
    </xf>
    <xf numFmtId="0" fontId="1" fillId="0" borderId="0" xfId="0" applyFont="1" applyBorder="1" applyAlignment="1">
      <alignment horizontal="left" wrapText="1" indent="1"/>
    </xf>
    <xf numFmtId="0" fontId="1" fillId="0" borderId="0" xfId="0" applyFont="1" applyBorder="1" applyAlignment="1">
      <alignment horizontal="right" wrapText="1"/>
    </xf>
    <xf numFmtId="2" fontId="2" fillId="0" borderId="11" xfId="0" applyNumberFormat="1" applyFont="1" applyBorder="1" applyAlignment="1">
      <alignment horizontal="right" wrapText="1"/>
    </xf>
    <xf numFmtId="2" fontId="1" fillId="0" borderId="11" xfId="0" applyNumberFormat="1" applyFont="1" applyBorder="1" applyAlignment="1">
      <alignment horizontal="right" wrapText="1"/>
    </xf>
    <xf numFmtId="2" fontId="1" fillId="0" borderId="12" xfId="0" applyNumberFormat="1" applyFont="1" applyBorder="1" applyAlignment="1">
      <alignment horizontal="right" wrapText="1"/>
    </xf>
    <xf numFmtId="176" fontId="1" fillId="0" borderId="11" xfId="0" applyNumberFormat="1" applyFont="1" applyBorder="1" applyAlignment="1">
      <alignment horizontal="right" wrapText="1"/>
    </xf>
    <xf numFmtId="176" fontId="1" fillId="0" borderId="12" xfId="0" applyNumberFormat="1" applyFont="1" applyBorder="1" applyAlignment="1">
      <alignment horizontal="right" wrapText="1"/>
    </xf>
    <xf numFmtId="176" fontId="2" fillId="0" borderId="11" xfId="0" applyNumberFormat="1" applyFont="1" applyBorder="1" applyAlignment="1">
      <alignment horizontal="right" wrapText="1"/>
    </xf>
    <xf numFmtId="176" fontId="2" fillId="0" borderId="12" xfId="0" applyNumberFormat="1" applyFont="1" applyBorder="1" applyAlignment="1">
      <alignment horizontal="right" wrapText="1"/>
    </xf>
    <xf numFmtId="0" fontId="1" fillId="0" borderId="0" xfId="0" applyFont="1" applyBorder="1" applyAlignment="1">
      <alignment wrapText="1"/>
    </xf>
    <xf numFmtId="176" fontId="1" fillId="0" borderId="0" xfId="0" applyNumberFormat="1" applyFont="1" applyBorder="1" applyAlignment="1">
      <alignment horizontal="right" wrapText="1"/>
    </xf>
    <xf numFmtId="0" fontId="7" fillId="0" borderId="0" xfId="0" applyFont="1" applyAlignment="1">
      <alignment/>
    </xf>
    <xf numFmtId="0" fontId="1" fillId="0" borderId="10" xfId="0" applyFont="1" applyBorder="1" applyAlignment="1">
      <alignment horizontal="left" wrapText="1" indent="3"/>
    </xf>
    <xf numFmtId="0" fontId="1" fillId="0" borderId="11" xfId="0" applyFont="1" applyFill="1" applyBorder="1" applyAlignment="1">
      <alignment horizontal="right" wrapText="1"/>
    </xf>
    <xf numFmtId="0" fontId="1" fillId="0" borderId="12" xfId="0" applyFont="1" applyFill="1" applyBorder="1" applyAlignment="1">
      <alignment horizontal="right" wrapText="1"/>
    </xf>
    <xf numFmtId="176" fontId="1" fillId="0" borderId="12" xfId="0" applyNumberFormat="1" applyFont="1" applyFill="1" applyBorder="1" applyAlignment="1">
      <alignment horizontal="right" wrapText="1"/>
    </xf>
    <xf numFmtId="176" fontId="1" fillId="0" borderId="11" xfId="0" applyNumberFormat="1" applyFont="1" applyFill="1" applyBorder="1" applyAlignment="1">
      <alignment horizontal="right" wrapText="1"/>
    </xf>
    <xf numFmtId="0" fontId="2" fillId="0" borderId="10" xfId="0" applyFont="1" applyBorder="1" applyAlignment="1">
      <alignment horizontal="right" wrapText="1"/>
    </xf>
    <xf numFmtId="0" fontId="8" fillId="0" borderId="0" xfId="0" applyFont="1" applyAlignment="1">
      <alignment/>
    </xf>
    <xf numFmtId="1" fontId="1" fillId="0" borderId="11" xfId="0" applyNumberFormat="1" applyFont="1" applyBorder="1" applyAlignment="1">
      <alignment horizontal="right" wrapText="1"/>
    </xf>
    <xf numFmtId="0" fontId="12" fillId="0" borderId="0" xfId="0" applyFont="1" applyAlignment="1">
      <alignment/>
    </xf>
    <xf numFmtId="0" fontId="15" fillId="0" borderId="0" xfId="0" applyFont="1" applyAlignment="1">
      <alignment/>
    </xf>
    <xf numFmtId="0" fontId="0" fillId="0" borderId="0" xfId="0" applyFont="1" applyAlignment="1">
      <alignment/>
    </xf>
    <xf numFmtId="0" fontId="13" fillId="0" borderId="0" xfId="0" applyFont="1" applyAlignment="1">
      <alignment/>
    </xf>
    <xf numFmtId="0" fontId="0" fillId="0" borderId="0" xfId="0" applyBorder="1" applyAlignment="1">
      <alignment horizontal="left" indent="1"/>
    </xf>
    <xf numFmtId="0" fontId="1" fillId="0" borderId="10" xfId="51" applyFont="1" applyBorder="1" applyAlignment="1">
      <alignment vertical="top" wrapText="1"/>
      <protection/>
    </xf>
    <xf numFmtId="0" fontId="1" fillId="0" borderId="11" xfId="51" applyFont="1" applyBorder="1" applyAlignment="1">
      <alignment vertical="top" wrapText="1"/>
      <protection/>
    </xf>
    <xf numFmtId="0" fontId="1" fillId="0" borderId="12" xfId="51" applyFont="1" applyBorder="1" applyAlignment="1">
      <alignment vertical="top" wrapText="1"/>
      <protection/>
    </xf>
    <xf numFmtId="0" fontId="1" fillId="0" borderId="12" xfId="52" applyFont="1" applyBorder="1" applyAlignment="1">
      <alignment horizontal="left" vertical="top" wrapText="1"/>
      <protection/>
    </xf>
    <xf numFmtId="0" fontId="1" fillId="0" borderId="11" xfId="52" applyNumberFormat="1" applyFont="1" applyBorder="1" applyAlignment="1">
      <alignment horizontal="right" vertical="top" wrapText="1"/>
      <protection/>
    </xf>
    <xf numFmtId="0" fontId="1" fillId="0" borderId="10" xfId="0" applyFont="1" applyBorder="1" applyAlignment="1">
      <alignment horizontal="righ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176" fontId="1" fillId="0" borderId="10" xfId="0" applyNumberFormat="1" applyFont="1" applyBorder="1" applyAlignment="1">
      <alignment horizontal="right" vertical="top" wrapText="1"/>
    </xf>
    <xf numFmtId="0" fontId="1" fillId="0" borderId="12" xfId="0" applyFont="1" applyBorder="1" applyAlignment="1">
      <alignment vertical="center" wrapText="1"/>
    </xf>
    <xf numFmtId="0" fontId="1" fillId="0" borderId="12" xfId="0" applyFont="1" applyBorder="1" applyAlignment="1">
      <alignment vertical="top" wrapText="1" readingOrder="1"/>
    </xf>
    <xf numFmtId="176" fontId="1" fillId="0" borderId="11" xfId="0" applyNumberFormat="1" applyFont="1" applyBorder="1" applyAlignment="1">
      <alignment vertical="top" wrapText="1"/>
    </xf>
    <xf numFmtId="0" fontId="1" fillId="0" borderId="12" xfId="52" applyFont="1" applyBorder="1" applyAlignment="1">
      <alignment horizontal="left" vertical="center" wrapText="1"/>
      <protection/>
    </xf>
    <xf numFmtId="0" fontId="1" fillId="0" borderId="12" xfId="0" applyFont="1" applyBorder="1" applyAlignment="1">
      <alignment horizontal="left" wrapText="1"/>
    </xf>
    <xf numFmtId="0" fontId="1" fillId="0" borderId="12" xfId="0" applyFont="1" applyBorder="1" applyAlignment="1">
      <alignment horizontal="left" vertical="center" wrapText="1"/>
    </xf>
    <xf numFmtId="0" fontId="1" fillId="0" borderId="10" xfId="52" applyFont="1" applyBorder="1" applyAlignment="1">
      <alignment horizontal="center" vertical="top" wrapText="1"/>
      <protection/>
    </xf>
    <xf numFmtId="0" fontId="1" fillId="0" borderId="11" xfId="52" applyFont="1" applyBorder="1" applyAlignment="1">
      <alignment horizontal="right" vertical="top" wrapText="1"/>
      <protection/>
    </xf>
    <xf numFmtId="0" fontId="1" fillId="0" borderId="10" xfId="52" applyFont="1" applyBorder="1" applyAlignment="1">
      <alignment horizontal="left" vertical="top" wrapText="1"/>
      <protection/>
    </xf>
    <xf numFmtId="0" fontId="1" fillId="0" borderId="11" xfId="52" applyFont="1" applyBorder="1" applyAlignment="1">
      <alignment horizontal="left" vertical="top" wrapText="1"/>
      <protection/>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0" xfId="0" applyFont="1" applyBorder="1" applyAlignment="1">
      <alignment/>
    </xf>
    <xf numFmtId="176" fontId="1" fillId="0" borderId="11" xfId="52" applyNumberFormat="1" applyFont="1" applyBorder="1" applyAlignment="1">
      <alignment vertical="top" wrapText="1"/>
      <protection/>
    </xf>
    <xf numFmtId="0" fontId="1" fillId="0" borderId="11" xfId="52" applyFont="1" applyBorder="1" applyAlignment="1">
      <alignment vertical="top" wrapText="1"/>
      <protection/>
    </xf>
    <xf numFmtId="176" fontId="1" fillId="0" borderId="11" xfId="52" applyNumberFormat="1" applyFont="1" applyBorder="1" applyAlignment="1">
      <alignment horizontal="right" vertical="top" wrapText="1"/>
      <protection/>
    </xf>
    <xf numFmtId="0" fontId="16" fillId="0" borderId="0" xfId="0" applyFont="1" applyBorder="1" applyAlignment="1">
      <alignment horizontal="left" vertical="center" wrapText="1"/>
    </xf>
    <xf numFmtId="0" fontId="1" fillId="0" borderId="0" xfId="0" applyFont="1" applyBorder="1" applyAlignment="1">
      <alignment vertical="top" wrapText="1"/>
    </xf>
    <xf numFmtId="0" fontId="1" fillId="0" borderId="12" xfId="0" applyFont="1" applyBorder="1" applyAlignment="1">
      <alignment horizontal="right" vertical="top" wrapText="1"/>
    </xf>
    <xf numFmtId="0" fontId="2" fillId="0" borderId="12" xfId="0" applyFont="1" applyBorder="1" applyAlignment="1">
      <alignment horizontal="right" vertical="center" wrapText="1"/>
    </xf>
    <xf numFmtId="0" fontId="12" fillId="0" borderId="12" xfId="0" applyFont="1" applyBorder="1" applyAlignment="1">
      <alignment horizontal="right"/>
    </xf>
    <xf numFmtId="0" fontId="1" fillId="0" borderId="11" xfId="52" applyFont="1" applyBorder="1" applyAlignment="1">
      <alignment wrapText="1"/>
      <protection/>
    </xf>
    <xf numFmtId="0" fontId="4" fillId="0" borderId="16" xfId="0" applyFont="1" applyBorder="1" applyAlignment="1">
      <alignment horizont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3" xfId="0" applyBorder="1" applyAlignment="1">
      <alignment/>
    </xf>
    <xf numFmtId="0" fontId="0" fillId="0" borderId="10" xfId="0" applyBorder="1" applyAlignment="1">
      <alignment/>
    </xf>
    <xf numFmtId="0" fontId="0" fillId="0" borderId="19" xfId="0" applyBorder="1" applyAlignment="1">
      <alignment/>
    </xf>
    <xf numFmtId="0" fontId="0" fillId="0" borderId="21" xfId="0" applyBorder="1" applyAlignment="1">
      <alignment/>
    </xf>
    <xf numFmtId="0" fontId="0" fillId="0" borderId="12" xfId="0" applyBorder="1" applyAlignment="1">
      <alignment/>
    </xf>
    <xf numFmtId="0" fontId="0" fillId="0" borderId="14" xfId="0" applyBorder="1" applyAlignment="1">
      <alignment/>
    </xf>
    <xf numFmtId="0" fontId="8" fillId="0" borderId="0" xfId="0" applyFont="1" applyAlignment="1">
      <alignment horizontal="justify"/>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0" xfId="0" applyFont="1" applyAlignment="1">
      <alignment horizontal="justify"/>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wrapText="1"/>
    </xf>
    <xf numFmtId="0" fontId="1" fillId="0" borderId="12" xfId="0" applyFont="1" applyBorder="1" applyAlignment="1">
      <alignment horizontal="right" wrapText="1"/>
    </xf>
    <xf numFmtId="2" fontId="1" fillId="0" borderId="22" xfId="0" applyNumberFormat="1" applyFont="1" applyBorder="1" applyAlignment="1">
      <alignment horizontal="right" wrapText="1"/>
    </xf>
    <xf numFmtId="2" fontId="1" fillId="0" borderId="11" xfId="0" applyNumberFormat="1" applyFont="1" applyBorder="1" applyAlignment="1">
      <alignment horizontal="right" wrapText="1"/>
    </xf>
    <xf numFmtId="2" fontId="1" fillId="0" borderId="23" xfId="0" applyNumberFormat="1" applyFont="1" applyBorder="1" applyAlignment="1">
      <alignment horizontal="right" wrapText="1"/>
    </xf>
    <xf numFmtId="2" fontId="1" fillId="0" borderId="12" xfId="0" applyNumberFormat="1" applyFont="1" applyBorder="1" applyAlignment="1">
      <alignment horizontal="right" wrapText="1"/>
    </xf>
    <xf numFmtId="0" fontId="1" fillId="0" borderId="11" xfId="0" applyFont="1" applyBorder="1" applyAlignment="1">
      <alignment horizontal="right" wrapText="1"/>
    </xf>
    <xf numFmtId="0" fontId="1" fillId="0" borderId="11" xfId="0" applyFont="1" applyBorder="1" applyAlignment="1">
      <alignment vertical="top"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3" xfId="51"/>
    <cellStyle name="Normalny_Arkusz16"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125" zoomScaleNormal="125" zoomScalePageLayoutView="0" workbookViewId="0" topLeftCell="A1">
      <selection activeCell="A1" sqref="A1"/>
    </sheetView>
  </sheetViews>
  <sheetFormatPr defaultColWidth="9.00390625" defaultRowHeight="12.75"/>
  <cols>
    <col min="1" max="1" width="22.75390625" style="0" customWidth="1"/>
  </cols>
  <sheetData>
    <row r="1" ht="12.75">
      <c r="A1" s="5" t="s">
        <v>419</v>
      </c>
    </row>
    <row r="2" spans="1:7" ht="12.75">
      <c r="A2" s="115" t="s">
        <v>503</v>
      </c>
      <c r="B2" s="15">
        <v>2005</v>
      </c>
      <c r="C2" s="15">
        <v>2006</v>
      </c>
      <c r="D2" s="15">
        <v>2007</v>
      </c>
      <c r="E2" s="15">
        <v>2008</v>
      </c>
      <c r="F2" s="117">
        <v>2009</v>
      </c>
      <c r="G2" s="118"/>
    </row>
    <row r="3" spans="1:7" ht="12.75">
      <c r="A3" s="116"/>
      <c r="B3" s="119" t="s">
        <v>497</v>
      </c>
      <c r="C3" s="119"/>
      <c r="D3" s="119"/>
      <c r="E3" s="119"/>
      <c r="F3" s="119"/>
      <c r="G3" s="14" t="s">
        <v>247</v>
      </c>
    </row>
    <row r="4" spans="1:7" ht="12.75" customHeight="1">
      <c r="A4" s="10" t="s">
        <v>504</v>
      </c>
      <c r="B4" s="50">
        <v>43.94</v>
      </c>
      <c r="C4" s="50">
        <v>20.73</v>
      </c>
      <c r="D4" s="50">
        <v>14.06</v>
      </c>
      <c r="E4" s="50">
        <v>39.27</v>
      </c>
      <c r="F4" s="50">
        <v>41.74</v>
      </c>
      <c r="G4" s="56">
        <v>100</v>
      </c>
    </row>
    <row r="5" spans="1:7" ht="12.75" customHeight="1">
      <c r="A5" s="7" t="s">
        <v>505</v>
      </c>
      <c r="B5" s="51">
        <v>21.2</v>
      </c>
      <c r="C5" s="51">
        <v>15.09</v>
      </c>
      <c r="D5" s="51">
        <v>11.71</v>
      </c>
      <c r="E5" s="51">
        <v>36.22</v>
      </c>
      <c r="F5" s="51">
        <v>23.1</v>
      </c>
      <c r="G5" s="54">
        <v>55.3</v>
      </c>
    </row>
    <row r="6" spans="1:7" ht="12.75" customHeight="1">
      <c r="A6" s="17" t="s">
        <v>506</v>
      </c>
      <c r="B6" s="51">
        <v>22.74</v>
      </c>
      <c r="C6" s="51">
        <v>5.64</v>
      </c>
      <c r="D6" s="51">
        <v>2.35</v>
      </c>
      <c r="E6" s="51">
        <v>3.05</v>
      </c>
      <c r="F6" s="51">
        <v>18.64</v>
      </c>
      <c r="G6" s="54">
        <v>44.7</v>
      </c>
    </row>
    <row r="7" spans="1:7" ht="12.75" customHeight="1">
      <c r="A7" s="7" t="s">
        <v>507</v>
      </c>
      <c r="B7" s="51"/>
      <c r="C7" s="51"/>
      <c r="D7" s="51"/>
      <c r="E7" s="51"/>
      <c r="F7" s="51"/>
      <c r="G7" s="54"/>
    </row>
    <row r="8" spans="1:7" ht="12.75" customHeight="1">
      <c r="A8" s="18" t="s">
        <v>508</v>
      </c>
      <c r="B8" s="51">
        <v>29.64</v>
      </c>
      <c r="C8" s="51">
        <v>7.46</v>
      </c>
      <c r="D8" s="51">
        <v>2.61</v>
      </c>
      <c r="E8" s="51">
        <v>5.15</v>
      </c>
      <c r="F8" s="51">
        <v>27.06</v>
      </c>
      <c r="G8" s="54">
        <v>64.8</v>
      </c>
    </row>
    <row r="9" spans="1:7" ht="12.75" customHeight="1">
      <c r="A9" s="19" t="s">
        <v>509</v>
      </c>
      <c r="B9" s="51">
        <v>3.45</v>
      </c>
      <c r="C9" s="51">
        <v>4.13</v>
      </c>
      <c r="D9" s="51">
        <v>4.52</v>
      </c>
      <c r="E9" s="51">
        <v>1.9</v>
      </c>
      <c r="F9" s="51">
        <v>0.38</v>
      </c>
      <c r="G9" s="54">
        <v>0.9</v>
      </c>
    </row>
    <row r="10" spans="1:7" ht="12.75" customHeight="1">
      <c r="A10" s="19" t="s">
        <v>510</v>
      </c>
      <c r="B10" s="51">
        <v>4</v>
      </c>
      <c r="C10" s="51">
        <v>0.28</v>
      </c>
      <c r="D10" s="51">
        <v>0.98</v>
      </c>
      <c r="E10" s="51">
        <v>1.56</v>
      </c>
      <c r="F10" s="51">
        <v>4.72</v>
      </c>
      <c r="G10" s="54">
        <v>11.3</v>
      </c>
    </row>
    <row r="11" spans="1:7" ht="12.75" customHeight="1">
      <c r="A11" s="18" t="s">
        <v>511</v>
      </c>
      <c r="B11" s="51" t="s">
        <v>280</v>
      </c>
      <c r="C11" s="51">
        <v>3.95</v>
      </c>
      <c r="D11" s="51">
        <v>1.59</v>
      </c>
      <c r="E11" s="51">
        <v>7.27</v>
      </c>
      <c r="F11" s="51">
        <v>4.49</v>
      </c>
      <c r="G11" s="54">
        <v>10.8</v>
      </c>
    </row>
    <row r="12" spans="1:7" ht="12.75" customHeight="1">
      <c r="A12" s="18" t="s">
        <v>512</v>
      </c>
      <c r="B12" s="51">
        <v>1.64</v>
      </c>
      <c r="C12" s="51" t="s">
        <v>280</v>
      </c>
      <c r="D12" s="51" t="s">
        <v>280</v>
      </c>
      <c r="E12" s="51">
        <v>16.23</v>
      </c>
      <c r="F12" s="51" t="s">
        <v>282</v>
      </c>
      <c r="G12" s="54" t="s">
        <v>282</v>
      </c>
    </row>
    <row r="13" spans="1:7" ht="12.75" customHeight="1">
      <c r="A13" s="18" t="s">
        <v>513</v>
      </c>
      <c r="B13" s="51">
        <v>5.21</v>
      </c>
      <c r="C13" s="51">
        <v>4.91</v>
      </c>
      <c r="D13" s="51">
        <v>4.36</v>
      </c>
      <c r="E13" s="51">
        <v>7.16</v>
      </c>
      <c r="F13" s="51">
        <v>5.09</v>
      </c>
      <c r="G13" s="54">
        <v>12.2</v>
      </c>
    </row>
    <row r="14" spans="1:7" ht="12.75" customHeight="1">
      <c r="A14" s="48"/>
      <c r="B14" s="49"/>
      <c r="C14" s="49"/>
      <c r="D14" s="49"/>
      <c r="E14" s="49"/>
      <c r="F14" s="49"/>
      <c r="G14" s="49"/>
    </row>
    <row r="15" spans="1:7" ht="15" customHeight="1">
      <c r="A15" s="120" t="s">
        <v>514</v>
      </c>
      <c r="B15" s="120"/>
      <c r="C15" s="120"/>
      <c r="D15" s="120"/>
      <c r="E15" s="120"/>
      <c r="F15" s="120"/>
      <c r="G15" s="120"/>
    </row>
    <row r="16" spans="1:7" ht="15" customHeight="1">
      <c r="A16" s="114" t="s">
        <v>515</v>
      </c>
      <c r="B16" s="114"/>
      <c r="C16" s="114"/>
      <c r="D16" s="114"/>
      <c r="E16" s="114"/>
      <c r="F16" s="114"/>
      <c r="G16" s="114"/>
    </row>
  </sheetData>
  <sheetProtection/>
  <mergeCells count="5">
    <mergeCell ref="A16:G16"/>
    <mergeCell ref="A2:A3"/>
    <mergeCell ref="F2:G2"/>
    <mergeCell ref="B3:F3"/>
    <mergeCell ref="A15:G1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0"/>
  <sheetViews>
    <sheetView showGridLines="0" zoomScale="125" zoomScaleNormal="125" zoomScalePageLayoutView="0" workbookViewId="0" topLeftCell="A1">
      <selection activeCell="A1" sqref="A1"/>
    </sheetView>
  </sheetViews>
  <sheetFormatPr defaultColWidth="9.00390625" defaultRowHeight="12.75"/>
  <cols>
    <col min="1" max="1" width="14.375" style="0" customWidth="1"/>
    <col min="2" max="5" width="16.75390625" style="0" customWidth="1"/>
  </cols>
  <sheetData>
    <row r="1" ht="12.75">
      <c r="A1" s="5" t="s">
        <v>388</v>
      </c>
    </row>
    <row r="2" ht="12.75">
      <c r="A2" s="2" t="s">
        <v>256</v>
      </c>
    </row>
    <row r="3" spans="1:5" ht="13.5" customHeight="1">
      <c r="A3" s="115" t="s">
        <v>45</v>
      </c>
      <c r="B3" s="117" t="s">
        <v>498</v>
      </c>
      <c r="C3" s="117"/>
      <c r="D3" s="117"/>
      <c r="E3" s="118"/>
    </row>
    <row r="4" spans="1:5" ht="13.5" customHeight="1">
      <c r="A4" s="133"/>
      <c r="B4" s="117" t="s">
        <v>62</v>
      </c>
      <c r="C4" s="117"/>
      <c r="D4" s="117"/>
      <c r="E4" s="127" t="s">
        <v>63</v>
      </c>
    </row>
    <row r="5" spans="1:5" ht="13.5" customHeight="1">
      <c r="A5" s="133"/>
      <c r="B5" s="124" t="s">
        <v>495</v>
      </c>
      <c r="C5" s="117" t="s">
        <v>64</v>
      </c>
      <c r="D5" s="117"/>
      <c r="E5" s="127"/>
    </row>
    <row r="6" spans="1:5" ht="12.75">
      <c r="A6" s="116"/>
      <c r="B6" s="119"/>
      <c r="C6" s="13" t="s">
        <v>496</v>
      </c>
      <c r="D6" s="13" t="s">
        <v>65</v>
      </c>
      <c r="E6" s="128"/>
    </row>
    <row r="7" spans="1:5" ht="12.75">
      <c r="A7" s="10" t="s">
        <v>60</v>
      </c>
      <c r="B7" s="11">
        <v>13642.8</v>
      </c>
      <c r="C7" s="11">
        <v>1059.5</v>
      </c>
      <c r="D7" s="11">
        <v>306.1</v>
      </c>
      <c r="E7" s="12">
        <v>17274.9</v>
      </c>
    </row>
    <row r="8" spans="1:5" ht="12.75">
      <c r="A8" s="7" t="s">
        <v>52</v>
      </c>
      <c r="B8" s="8">
        <v>5568.8</v>
      </c>
      <c r="C8" s="8">
        <v>377.6</v>
      </c>
      <c r="D8" s="8">
        <v>306.1</v>
      </c>
      <c r="E8" s="54">
        <v>6821</v>
      </c>
    </row>
    <row r="9" spans="1:5" ht="12.75">
      <c r="A9" s="7" t="s">
        <v>61</v>
      </c>
      <c r="B9" s="53">
        <v>8074</v>
      </c>
      <c r="C9" s="8">
        <v>681.9</v>
      </c>
      <c r="D9" s="8" t="s">
        <v>282</v>
      </c>
      <c r="E9" s="9">
        <v>10453.9</v>
      </c>
    </row>
    <row r="10" spans="1:5" ht="15.75" customHeight="1">
      <c r="A10" s="120" t="s">
        <v>54</v>
      </c>
      <c r="B10" s="120"/>
      <c r="C10" s="120"/>
      <c r="D10" s="120"/>
      <c r="E10" s="120"/>
    </row>
  </sheetData>
  <sheetProtection/>
  <mergeCells count="7">
    <mergeCell ref="A10:E10"/>
    <mergeCell ref="A3:A6"/>
    <mergeCell ref="B3:E3"/>
    <mergeCell ref="B4:D4"/>
    <mergeCell ref="E4:E6"/>
    <mergeCell ref="B5:B6"/>
    <mergeCell ref="C5:D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5"/>
  <sheetViews>
    <sheetView showGridLines="0" zoomScale="125" zoomScaleNormal="125" zoomScalePageLayoutView="0" workbookViewId="0" topLeftCell="A1">
      <selection activeCell="A1" sqref="A1"/>
    </sheetView>
  </sheetViews>
  <sheetFormatPr defaultColWidth="9.00390625" defaultRowHeight="12.75"/>
  <cols>
    <col min="1" max="1" width="17.00390625" style="0" customWidth="1"/>
    <col min="2" max="6" width="12.25390625" style="0" customWidth="1"/>
  </cols>
  <sheetData>
    <row r="1" ht="12.75">
      <c r="A1" s="5" t="s">
        <v>389</v>
      </c>
    </row>
    <row r="2" ht="12.75">
      <c r="A2" s="2" t="s">
        <v>237</v>
      </c>
    </row>
    <row r="3" spans="1:6" ht="12.75">
      <c r="A3" s="25" t="s">
        <v>493</v>
      </c>
      <c r="B3" s="125" t="s">
        <v>2</v>
      </c>
      <c r="C3" s="117" t="s">
        <v>66</v>
      </c>
      <c r="D3" s="117"/>
      <c r="E3" s="117"/>
      <c r="F3" s="126" t="s">
        <v>57</v>
      </c>
    </row>
    <row r="4" spans="1:6" ht="20.25" customHeight="1">
      <c r="A4" s="26" t="s">
        <v>45</v>
      </c>
      <c r="B4" s="124"/>
      <c r="C4" s="117" t="s">
        <v>67</v>
      </c>
      <c r="D4" s="117"/>
      <c r="E4" s="124" t="s">
        <v>68</v>
      </c>
      <c r="F4" s="127"/>
    </row>
    <row r="5" spans="1:6" ht="12.75">
      <c r="A5" s="32"/>
      <c r="B5" s="119"/>
      <c r="C5" s="13" t="s">
        <v>69</v>
      </c>
      <c r="D5" s="13" t="s">
        <v>70</v>
      </c>
      <c r="E5" s="119"/>
      <c r="F5" s="128"/>
    </row>
    <row r="6" spans="1:6" ht="12.75">
      <c r="A6" s="33"/>
      <c r="B6" s="119" t="s">
        <v>497</v>
      </c>
      <c r="C6" s="119"/>
      <c r="D6" s="119"/>
      <c r="E6" s="119"/>
      <c r="F6" s="128"/>
    </row>
    <row r="7" spans="1:6" ht="22.5">
      <c r="A7" s="65" t="s">
        <v>258</v>
      </c>
      <c r="B7" s="8">
        <v>13606</v>
      </c>
      <c r="C7" s="8">
        <v>12902</v>
      </c>
      <c r="D7" s="8">
        <v>559</v>
      </c>
      <c r="E7" s="8">
        <v>143</v>
      </c>
      <c r="F7" s="9">
        <v>2</v>
      </c>
    </row>
    <row r="8" spans="1:6" ht="12.75">
      <c r="A8" s="68">
        <v>2006</v>
      </c>
      <c r="B8" s="8">
        <v>13606</v>
      </c>
      <c r="C8" s="8">
        <v>12902</v>
      </c>
      <c r="D8" s="8">
        <v>559</v>
      </c>
      <c r="E8" s="8">
        <v>143</v>
      </c>
      <c r="F8" s="9">
        <v>2</v>
      </c>
    </row>
    <row r="9" spans="1:6" ht="12.75">
      <c r="A9" s="68">
        <v>2007</v>
      </c>
      <c r="B9" s="8">
        <v>13643</v>
      </c>
      <c r="C9" s="8">
        <v>12854</v>
      </c>
      <c r="D9" s="8">
        <v>701</v>
      </c>
      <c r="E9" s="8">
        <v>88</v>
      </c>
      <c r="F9" s="9">
        <v>0</v>
      </c>
    </row>
    <row r="10" spans="1:6" ht="12.75">
      <c r="A10" s="68">
        <v>2008</v>
      </c>
      <c r="B10" s="8">
        <v>13643</v>
      </c>
      <c r="C10" s="8">
        <v>12854</v>
      </c>
      <c r="D10" s="8">
        <v>701</v>
      </c>
      <c r="E10" s="8">
        <v>88</v>
      </c>
      <c r="F10" s="9">
        <v>0</v>
      </c>
    </row>
    <row r="11" spans="1:6" ht="12.75">
      <c r="A11" s="69">
        <v>2009</v>
      </c>
      <c r="B11" s="11">
        <v>13643</v>
      </c>
      <c r="C11" s="11">
        <v>12854</v>
      </c>
      <c r="D11" s="11">
        <v>701</v>
      </c>
      <c r="E11" s="11">
        <v>88</v>
      </c>
      <c r="F11" s="12">
        <v>0</v>
      </c>
    </row>
    <row r="12" spans="1:6" ht="12.75">
      <c r="A12" s="7" t="s">
        <v>52</v>
      </c>
      <c r="B12" s="49">
        <v>5569</v>
      </c>
      <c r="C12" s="8">
        <v>5362</v>
      </c>
      <c r="D12" s="8">
        <v>187</v>
      </c>
      <c r="E12" s="8">
        <v>20</v>
      </c>
      <c r="F12" s="9">
        <v>0</v>
      </c>
    </row>
    <row r="13" spans="1:6" ht="12.75">
      <c r="A13" s="7" t="s">
        <v>53</v>
      </c>
      <c r="B13" s="67">
        <v>8074</v>
      </c>
      <c r="C13" s="8">
        <v>7492</v>
      </c>
      <c r="D13" s="8">
        <v>514</v>
      </c>
      <c r="E13" s="8">
        <v>68</v>
      </c>
      <c r="F13" s="9" t="s">
        <v>282</v>
      </c>
    </row>
    <row r="14" spans="1:6" ht="12.75">
      <c r="A14" s="120" t="s">
        <v>54</v>
      </c>
      <c r="B14" s="120"/>
      <c r="C14" s="120"/>
      <c r="D14" s="120"/>
      <c r="E14" s="120"/>
      <c r="F14" s="70"/>
    </row>
    <row r="15" spans="1:6" ht="12.75">
      <c r="A15" s="114" t="s">
        <v>286</v>
      </c>
      <c r="B15" s="114"/>
      <c r="C15" s="114"/>
      <c r="D15" s="114"/>
      <c r="E15" s="114"/>
      <c r="F15" s="114"/>
    </row>
  </sheetData>
  <sheetProtection/>
  <mergeCells count="8">
    <mergeCell ref="A15:F15"/>
    <mergeCell ref="A14:E14"/>
    <mergeCell ref="F3:F5"/>
    <mergeCell ref="B6:F6"/>
    <mergeCell ref="B3:B5"/>
    <mergeCell ref="C3:E3"/>
    <mergeCell ref="C4:D4"/>
    <mergeCell ref="E4:E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0"/>
  <sheetViews>
    <sheetView showGridLines="0" zoomScale="125" zoomScaleNormal="125" zoomScalePageLayoutView="0" workbookViewId="0" topLeftCell="A1">
      <selection activeCell="A1" sqref="A1"/>
    </sheetView>
  </sheetViews>
  <sheetFormatPr defaultColWidth="9.00390625" defaultRowHeight="12.75"/>
  <cols>
    <col min="1" max="1" width="17.00390625" style="0" customWidth="1"/>
    <col min="2" max="6" width="12.625" style="0" customWidth="1"/>
  </cols>
  <sheetData>
    <row r="1" ht="12.75">
      <c r="A1" s="5" t="s">
        <v>390</v>
      </c>
    </row>
    <row r="2" spans="1:6" ht="27" customHeight="1">
      <c r="A2" s="115" t="s">
        <v>493</v>
      </c>
      <c r="B2" s="125" t="s">
        <v>344</v>
      </c>
      <c r="C2" s="117" t="s">
        <v>71</v>
      </c>
      <c r="D2" s="117"/>
      <c r="E2" s="125" t="s">
        <v>259</v>
      </c>
      <c r="F2" s="126" t="s">
        <v>72</v>
      </c>
    </row>
    <row r="3" spans="1:6" ht="12.75">
      <c r="A3" s="116"/>
      <c r="B3" s="119"/>
      <c r="C3" s="13" t="s">
        <v>73</v>
      </c>
      <c r="D3" s="13" t="s">
        <v>74</v>
      </c>
      <c r="E3" s="119"/>
      <c r="F3" s="128"/>
    </row>
    <row r="4" spans="1:6" ht="22.5">
      <c r="A4" s="10" t="s">
        <v>258</v>
      </c>
      <c r="B4" s="53">
        <v>100</v>
      </c>
      <c r="C4" s="8">
        <v>300</v>
      </c>
      <c r="D4" s="8">
        <v>1398</v>
      </c>
      <c r="E4" s="8">
        <v>190</v>
      </c>
      <c r="F4" s="9">
        <v>148</v>
      </c>
    </row>
    <row r="5" spans="1:6" ht="12.75">
      <c r="A5" s="7">
        <v>2006</v>
      </c>
      <c r="B5" s="53">
        <v>112.5</v>
      </c>
      <c r="C5" s="8">
        <v>193</v>
      </c>
      <c r="D5" s="8">
        <v>2024</v>
      </c>
      <c r="E5" s="8">
        <v>170</v>
      </c>
      <c r="F5" s="9">
        <v>119</v>
      </c>
    </row>
    <row r="6" spans="1:6" ht="12.75">
      <c r="A6" s="7">
        <v>2007</v>
      </c>
      <c r="B6" s="53">
        <v>0.3</v>
      </c>
      <c r="C6" s="8" t="s">
        <v>282</v>
      </c>
      <c r="D6" s="8">
        <v>2190</v>
      </c>
      <c r="E6" s="8">
        <v>170</v>
      </c>
      <c r="F6" s="9">
        <v>121</v>
      </c>
    </row>
    <row r="7" spans="1:6" ht="12.75">
      <c r="A7" s="7">
        <v>2008</v>
      </c>
      <c r="B7" s="53">
        <v>20.9</v>
      </c>
      <c r="C7" s="8" t="s">
        <v>282</v>
      </c>
      <c r="D7" s="8">
        <v>1964</v>
      </c>
      <c r="E7" s="8">
        <v>170</v>
      </c>
      <c r="F7" s="9">
        <v>118</v>
      </c>
    </row>
    <row r="8" spans="1:6" ht="12.75">
      <c r="A8" s="10">
        <v>2009</v>
      </c>
      <c r="B8" s="55">
        <v>8.57</v>
      </c>
      <c r="C8" s="11">
        <v>700</v>
      </c>
      <c r="D8" s="11">
        <v>1633</v>
      </c>
      <c r="E8" s="11">
        <v>160</v>
      </c>
      <c r="F8" s="12">
        <v>97</v>
      </c>
    </row>
    <row r="9" spans="1:6" ht="17.25" customHeight="1">
      <c r="A9" s="59" t="s">
        <v>345</v>
      </c>
      <c r="B9" s="59"/>
      <c r="C9" s="59"/>
      <c r="D9" s="59"/>
      <c r="E9" s="59"/>
      <c r="F9" s="59"/>
    </row>
    <row r="10" spans="1:6" ht="12.75">
      <c r="A10" s="114" t="s">
        <v>347</v>
      </c>
      <c r="B10" s="114"/>
      <c r="C10" s="114"/>
      <c r="D10" s="114"/>
      <c r="E10" s="114"/>
      <c r="F10" s="114"/>
    </row>
  </sheetData>
  <sheetProtection/>
  <mergeCells count="6">
    <mergeCell ref="A10:F10"/>
    <mergeCell ref="C2:D2"/>
    <mergeCell ref="F2:F3"/>
    <mergeCell ref="E2:E3"/>
    <mergeCell ref="B2:B3"/>
    <mergeCell ref="A2:A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2"/>
  <sheetViews>
    <sheetView showGridLines="0" zoomScale="125" zoomScaleNormal="125" zoomScalePageLayoutView="0" workbookViewId="0" topLeftCell="A1">
      <selection activeCell="A1" sqref="A1"/>
    </sheetView>
  </sheetViews>
  <sheetFormatPr defaultColWidth="9.00390625" defaultRowHeight="12.75"/>
  <cols>
    <col min="1" max="1" width="16.875" style="0" customWidth="1"/>
    <col min="2" max="9" width="7.625" style="0" customWidth="1"/>
    <col min="10" max="10" width="9.125" style="34" customWidth="1"/>
  </cols>
  <sheetData>
    <row r="1" ht="12.75">
      <c r="A1" s="5" t="s">
        <v>391</v>
      </c>
    </row>
    <row r="2" spans="1:9" ht="12.75">
      <c r="A2" s="115" t="s">
        <v>493</v>
      </c>
      <c r="B2" s="125" t="s">
        <v>2</v>
      </c>
      <c r="C2" s="117" t="s">
        <v>346</v>
      </c>
      <c r="D2" s="117"/>
      <c r="E2" s="117"/>
      <c r="F2" s="117"/>
      <c r="G2" s="117"/>
      <c r="H2" s="117"/>
      <c r="I2" s="118"/>
    </row>
    <row r="3" spans="1:9" ht="12.75">
      <c r="A3" s="133"/>
      <c r="B3" s="124"/>
      <c r="C3" s="117" t="s">
        <v>75</v>
      </c>
      <c r="D3" s="117"/>
      <c r="E3" s="117"/>
      <c r="F3" s="117"/>
      <c r="G3" s="117" t="s">
        <v>76</v>
      </c>
      <c r="H3" s="117"/>
      <c r="I3" s="118"/>
    </row>
    <row r="4" spans="1:10" ht="12.75">
      <c r="A4" s="133"/>
      <c r="B4" s="124"/>
      <c r="C4" s="124" t="s">
        <v>496</v>
      </c>
      <c r="D4" s="118" t="s">
        <v>78</v>
      </c>
      <c r="E4" s="106"/>
      <c r="F4" s="107"/>
      <c r="G4" s="124" t="s">
        <v>496</v>
      </c>
      <c r="H4" s="106" t="s">
        <v>78</v>
      </c>
      <c r="I4" s="106"/>
      <c r="J4" s="72"/>
    </row>
    <row r="5" spans="1:9" ht="12.75">
      <c r="A5" s="133"/>
      <c r="B5" s="119"/>
      <c r="C5" s="119"/>
      <c r="D5" s="13" t="s">
        <v>79</v>
      </c>
      <c r="E5" s="13" t="s">
        <v>80</v>
      </c>
      <c r="F5" s="13" t="s">
        <v>77</v>
      </c>
      <c r="G5" s="119"/>
      <c r="H5" s="13" t="s">
        <v>80</v>
      </c>
      <c r="I5" s="14" t="s">
        <v>77</v>
      </c>
    </row>
    <row r="6" spans="1:9" ht="12.75">
      <c r="A6" s="116"/>
      <c r="B6" s="119" t="s">
        <v>81</v>
      </c>
      <c r="C6" s="119"/>
      <c r="D6" s="119"/>
      <c r="E6" s="119"/>
      <c r="F6" s="119"/>
      <c r="G6" s="119"/>
      <c r="H6" s="119"/>
      <c r="I6" s="128"/>
    </row>
    <row r="7" spans="1:9" ht="22.5">
      <c r="A7" s="10" t="s">
        <v>258</v>
      </c>
      <c r="B7" s="53">
        <v>12.5</v>
      </c>
      <c r="C7" s="53">
        <v>8.8</v>
      </c>
      <c r="D7" s="53">
        <v>0.9</v>
      </c>
      <c r="E7" s="53">
        <v>0.8</v>
      </c>
      <c r="F7" s="53">
        <v>7.1</v>
      </c>
      <c r="G7" s="53">
        <v>1.1</v>
      </c>
      <c r="H7" s="53">
        <v>0.4</v>
      </c>
      <c r="I7" s="54">
        <v>0.7</v>
      </c>
    </row>
    <row r="8" spans="1:9" ht="12.75">
      <c r="A8" s="7">
        <v>2006</v>
      </c>
      <c r="B8" s="53">
        <v>13.7</v>
      </c>
      <c r="C8" s="53">
        <v>10.8</v>
      </c>
      <c r="D8" s="53">
        <v>1</v>
      </c>
      <c r="E8" s="53">
        <v>1.1</v>
      </c>
      <c r="F8" s="53">
        <v>8.7</v>
      </c>
      <c r="G8" s="53">
        <v>1.4</v>
      </c>
      <c r="H8" s="53">
        <v>0.3</v>
      </c>
      <c r="I8" s="54">
        <v>1.1</v>
      </c>
    </row>
    <row r="9" spans="1:9" ht="12.75">
      <c r="A9" s="7">
        <v>2007</v>
      </c>
      <c r="B9" s="53">
        <v>12.9</v>
      </c>
      <c r="C9" s="53">
        <v>10</v>
      </c>
      <c r="D9" s="53">
        <v>1.5</v>
      </c>
      <c r="E9" s="53">
        <v>0.8</v>
      </c>
      <c r="F9" s="53">
        <v>7.7</v>
      </c>
      <c r="G9" s="53">
        <v>1.7</v>
      </c>
      <c r="H9" s="53">
        <v>0.5</v>
      </c>
      <c r="I9" s="54">
        <v>1.2</v>
      </c>
    </row>
    <row r="10" spans="1:9" ht="12.75">
      <c r="A10" s="7">
        <v>2008</v>
      </c>
      <c r="B10" s="53">
        <v>11.6</v>
      </c>
      <c r="C10" s="53">
        <v>10.2</v>
      </c>
      <c r="D10" s="53">
        <v>1</v>
      </c>
      <c r="E10" s="53">
        <v>1</v>
      </c>
      <c r="F10" s="53">
        <v>8.2</v>
      </c>
      <c r="G10" s="53">
        <v>1.3</v>
      </c>
      <c r="H10" s="53">
        <v>0.6</v>
      </c>
      <c r="I10" s="54">
        <v>0.7</v>
      </c>
    </row>
    <row r="11" spans="1:9" ht="12.75">
      <c r="A11" s="10">
        <v>2009</v>
      </c>
      <c r="B11" s="55">
        <v>12.4</v>
      </c>
      <c r="C11" s="55">
        <v>9.9</v>
      </c>
      <c r="D11" s="55">
        <v>1.2</v>
      </c>
      <c r="E11" s="55">
        <v>0.8</v>
      </c>
      <c r="F11" s="55">
        <v>7.9</v>
      </c>
      <c r="G11" s="55">
        <v>1</v>
      </c>
      <c r="H11" s="55">
        <v>0.5</v>
      </c>
      <c r="I11" s="56">
        <v>0.5</v>
      </c>
    </row>
    <row r="12" spans="1:9" ht="12.75">
      <c r="A12" s="114" t="s">
        <v>347</v>
      </c>
      <c r="B12" s="114"/>
      <c r="C12" s="114"/>
      <c r="D12" s="114"/>
      <c r="E12" s="114"/>
      <c r="F12" s="114"/>
      <c r="G12" s="71"/>
      <c r="H12" s="71"/>
      <c r="I12" s="71"/>
    </row>
  </sheetData>
  <sheetProtection/>
  <mergeCells count="11">
    <mergeCell ref="A12:F12"/>
    <mergeCell ref="D4:F4"/>
    <mergeCell ref="G4:G5"/>
    <mergeCell ref="B6:I6"/>
    <mergeCell ref="B2:B5"/>
    <mergeCell ref="C2:I2"/>
    <mergeCell ref="C3:F3"/>
    <mergeCell ref="G3:I3"/>
    <mergeCell ref="C4:C5"/>
    <mergeCell ref="H4:I4"/>
    <mergeCell ref="A2:A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12"/>
  <sheetViews>
    <sheetView showGridLines="0" zoomScale="125" zoomScaleNormal="125" zoomScalePageLayoutView="0" workbookViewId="0" topLeftCell="A1">
      <selection activeCell="A1" sqref="A1"/>
    </sheetView>
  </sheetViews>
  <sheetFormatPr defaultColWidth="9.00390625" defaultRowHeight="12.75"/>
  <cols>
    <col min="1" max="1" width="15.25390625" style="0" customWidth="1"/>
    <col min="2" max="10" width="12.375" style="0" customWidth="1"/>
  </cols>
  <sheetData>
    <row r="1" ht="12.75">
      <c r="A1" s="5" t="s">
        <v>392</v>
      </c>
    </row>
    <row r="2" spans="1:10" ht="16.5" customHeight="1">
      <c r="A2" s="25" t="s">
        <v>493</v>
      </c>
      <c r="B2" s="125" t="s">
        <v>260</v>
      </c>
      <c r="C2" s="117" t="s">
        <v>82</v>
      </c>
      <c r="D2" s="117"/>
      <c r="E2" s="117"/>
      <c r="F2" s="125" t="s">
        <v>261</v>
      </c>
      <c r="G2" s="117" t="s">
        <v>83</v>
      </c>
      <c r="H2" s="117"/>
      <c r="I2" s="117"/>
      <c r="J2" s="126" t="s">
        <v>262</v>
      </c>
    </row>
    <row r="3" spans="1:10" ht="16.5" customHeight="1">
      <c r="A3" s="26" t="s">
        <v>45</v>
      </c>
      <c r="B3" s="124"/>
      <c r="C3" s="124" t="s">
        <v>84</v>
      </c>
      <c r="D3" s="117" t="s">
        <v>85</v>
      </c>
      <c r="E3" s="117"/>
      <c r="F3" s="124"/>
      <c r="G3" s="125" t="s">
        <v>495</v>
      </c>
      <c r="H3" s="117" t="s">
        <v>86</v>
      </c>
      <c r="I3" s="117"/>
      <c r="J3" s="127"/>
    </row>
    <row r="4" spans="1:10" ht="16.5" customHeight="1">
      <c r="A4" s="33"/>
      <c r="B4" s="119"/>
      <c r="C4" s="119"/>
      <c r="D4" s="13" t="s">
        <v>495</v>
      </c>
      <c r="E4" s="13" t="s">
        <v>265</v>
      </c>
      <c r="F4" s="119"/>
      <c r="G4" s="119"/>
      <c r="H4" s="13" t="s">
        <v>263</v>
      </c>
      <c r="I4" s="13" t="s">
        <v>264</v>
      </c>
      <c r="J4" s="128"/>
    </row>
    <row r="5" spans="1:10" ht="12.75" customHeight="1">
      <c r="A5" s="10" t="s">
        <v>349</v>
      </c>
      <c r="B5" s="8">
        <v>7</v>
      </c>
      <c r="C5" s="8">
        <v>4</v>
      </c>
      <c r="D5" s="8">
        <v>4</v>
      </c>
      <c r="E5" s="8">
        <v>4</v>
      </c>
      <c r="F5" s="8">
        <v>80</v>
      </c>
      <c r="G5" s="8" t="s">
        <v>342</v>
      </c>
      <c r="H5" s="8" t="s">
        <v>342</v>
      </c>
      <c r="I5" s="8" t="s">
        <v>342</v>
      </c>
      <c r="J5" s="9">
        <v>5</v>
      </c>
    </row>
    <row r="6" spans="1:10" ht="12.75" customHeight="1">
      <c r="A6" s="7">
        <v>2006</v>
      </c>
      <c r="B6" s="8">
        <v>6</v>
      </c>
      <c r="C6" s="8">
        <v>2</v>
      </c>
      <c r="D6" s="8">
        <v>1</v>
      </c>
      <c r="E6" s="8" t="s">
        <v>342</v>
      </c>
      <c r="F6" s="8" t="s">
        <v>342</v>
      </c>
      <c r="G6" s="8" t="s">
        <v>342</v>
      </c>
      <c r="H6" s="8" t="s">
        <v>342</v>
      </c>
      <c r="I6" s="8" t="s">
        <v>342</v>
      </c>
      <c r="J6" s="9">
        <v>1</v>
      </c>
    </row>
    <row r="7" spans="1:10" ht="12.75" customHeight="1">
      <c r="A7" s="7">
        <v>2007</v>
      </c>
      <c r="B7" s="8">
        <v>7</v>
      </c>
      <c r="C7" s="8">
        <v>3</v>
      </c>
      <c r="D7" s="8" t="s">
        <v>342</v>
      </c>
      <c r="E7" s="8" t="s">
        <v>342</v>
      </c>
      <c r="F7" s="8" t="s">
        <v>342</v>
      </c>
      <c r="G7" s="8" t="s">
        <v>342</v>
      </c>
      <c r="H7" s="8" t="s">
        <v>342</v>
      </c>
      <c r="I7" s="8" t="s">
        <v>342</v>
      </c>
      <c r="J7" s="9">
        <v>1</v>
      </c>
    </row>
    <row r="8" spans="1:10" ht="12.75" customHeight="1">
      <c r="A8" s="7">
        <v>2008</v>
      </c>
      <c r="B8" s="8">
        <v>6</v>
      </c>
      <c r="C8" s="8">
        <v>3</v>
      </c>
      <c r="D8" s="8" t="s">
        <v>342</v>
      </c>
      <c r="E8" s="8" t="s">
        <v>342</v>
      </c>
      <c r="F8" s="8" t="s">
        <v>342</v>
      </c>
      <c r="G8" s="8" t="s">
        <v>342</v>
      </c>
      <c r="H8" s="8" t="s">
        <v>342</v>
      </c>
      <c r="I8" s="8" t="s">
        <v>342</v>
      </c>
      <c r="J8" s="9">
        <v>3</v>
      </c>
    </row>
    <row r="9" spans="1:10" ht="12.75" customHeight="1">
      <c r="A9" s="10">
        <v>2009</v>
      </c>
      <c r="B9" s="11">
        <v>6</v>
      </c>
      <c r="C9" s="11">
        <v>4</v>
      </c>
      <c r="D9" s="11">
        <v>4</v>
      </c>
      <c r="E9" s="11">
        <v>4</v>
      </c>
      <c r="F9" s="11">
        <v>500</v>
      </c>
      <c r="G9" s="11">
        <v>1</v>
      </c>
      <c r="H9" s="11">
        <v>12.2</v>
      </c>
      <c r="I9" s="11">
        <v>652</v>
      </c>
      <c r="J9" s="12">
        <v>4</v>
      </c>
    </row>
    <row r="10" spans="1:10" ht="12.75" customHeight="1">
      <c r="A10" s="7" t="s">
        <v>52</v>
      </c>
      <c r="B10" s="8">
        <v>3</v>
      </c>
      <c r="C10" s="8">
        <v>2</v>
      </c>
      <c r="D10" s="8">
        <v>2</v>
      </c>
      <c r="E10" s="8">
        <v>2</v>
      </c>
      <c r="F10" s="8" t="s">
        <v>282</v>
      </c>
      <c r="G10" s="8" t="s">
        <v>280</v>
      </c>
      <c r="H10" s="8" t="s">
        <v>280</v>
      </c>
      <c r="I10" s="8" t="s">
        <v>280</v>
      </c>
      <c r="J10" s="9">
        <v>3</v>
      </c>
    </row>
    <row r="11" spans="1:10" ht="12.75" customHeight="1">
      <c r="A11" s="7" t="s">
        <v>53</v>
      </c>
      <c r="B11" s="8">
        <v>3</v>
      </c>
      <c r="C11" s="8">
        <v>2</v>
      </c>
      <c r="D11" s="8">
        <v>2</v>
      </c>
      <c r="E11" s="8">
        <v>2</v>
      </c>
      <c r="F11" s="8">
        <v>500</v>
      </c>
      <c r="G11" s="8">
        <v>1</v>
      </c>
      <c r="H11" s="8">
        <v>12.2</v>
      </c>
      <c r="I11" s="8">
        <v>652</v>
      </c>
      <c r="J11" s="9">
        <v>1</v>
      </c>
    </row>
    <row r="12" spans="1:10" ht="18.75" customHeight="1">
      <c r="A12" s="114" t="s">
        <v>348</v>
      </c>
      <c r="B12" s="114"/>
      <c r="C12" s="114"/>
      <c r="D12" s="114"/>
      <c r="E12" s="114"/>
      <c r="F12" s="114"/>
      <c r="G12" s="71"/>
      <c r="H12" s="71"/>
      <c r="I12" s="71"/>
      <c r="J12" s="71"/>
    </row>
  </sheetData>
  <sheetProtection/>
  <mergeCells count="10">
    <mergeCell ref="A12:F12"/>
    <mergeCell ref="C2:E2"/>
    <mergeCell ref="G2:I2"/>
    <mergeCell ref="F2:F4"/>
    <mergeCell ref="B2:B4"/>
    <mergeCell ref="C3:C4"/>
    <mergeCell ref="J2:J4"/>
    <mergeCell ref="G3:G4"/>
    <mergeCell ref="D3:E3"/>
    <mergeCell ref="H3:I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16"/>
  <sheetViews>
    <sheetView showGridLines="0" zoomScale="125" zoomScaleNormal="125" zoomScalePageLayoutView="0" workbookViewId="0" topLeftCell="A1">
      <selection activeCell="A1" sqref="A1"/>
    </sheetView>
  </sheetViews>
  <sheetFormatPr defaultColWidth="9.00390625" defaultRowHeight="12.75"/>
  <cols>
    <col min="1" max="1" width="23.25390625" style="0" customWidth="1"/>
    <col min="2" max="5" width="13.875" style="0" customWidth="1"/>
  </cols>
  <sheetData>
    <row r="1" ht="12.75">
      <c r="A1" s="5" t="s">
        <v>393</v>
      </c>
    </row>
    <row r="2" ht="12.75">
      <c r="A2" s="2" t="s">
        <v>237</v>
      </c>
    </row>
    <row r="3" spans="1:5" ht="12.75">
      <c r="A3" s="25" t="s">
        <v>493</v>
      </c>
      <c r="B3" s="125" t="s">
        <v>2</v>
      </c>
      <c r="C3" s="117" t="s">
        <v>498</v>
      </c>
      <c r="D3" s="117"/>
      <c r="E3" s="118"/>
    </row>
    <row r="4" spans="1:5" ht="20.25">
      <c r="A4" s="27" t="s">
        <v>87</v>
      </c>
      <c r="B4" s="119"/>
      <c r="C4" s="13" t="s">
        <v>495</v>
      </c>
      <c r="D4" s="13" t="s">
        <v>88</v>
      </c>
      <c r="E4" s="14" t="s">
        <v>89</v>
      </c>
    </row>
    <row r="5" spans="1:5" ht="12.75" customHeight="1">
      <c r="A5" s="10" t="s">
        <v>236</v>
      </c>
      <c r="B5" s="8">
        <v>52</v>
      </c>
      <c r="C5" s="8">
        <v>3402.6</v>
      </c>
      <c r="D5" s="53">
        <v>77</v>
      </c>
      <c r="E5" s="9">
        <v>65.4</v>
      </c>
    </row>
    <row r="6" spans="1:5" ht="12.75" customHeight="1">
      <c r="A6" s="7">
        <v>2006</v>
      </c>
      <c r="B6" s="8">
        <v>55</v>
      </c>
      <c r="C6" s="8">
        <v>3636.3</v>
      </c>
      <c r="D6" s="53">
        <v>77</v>
      </c>
      <c r="E6" s="9">
        <v>66.1</v>
      </c>
    </row>
    <row r="7" spans="1:5" ht="12.75" customHeight="1">
      <c r="A7" s="7">
        <v>2007</v>
      </c>
      <c r="B7" s="8">
        <v>55</v>
      </c>
      <c r="C7" s="8">
        <v>3636.3</v>
      </c>
      <c r="D7" s="53">
        <v>77</v>
      </c>
      <c r="E7" s="9">
        <v>66.1</v>
      </c>
    </row>
    <row r="8" spans="1:5" ht="12.75" customHeight="1">
      <c r="A8" s="7">
        <v>2008</v>
      </c>
      <c r="B8" s="8">
        <v>55</v>
      </c>
      <c r="C8" s="8">
        <v>3636.3</v>
      </c>
      <c r="D8" s="53">
        <v>77</v>
      </c>
      <c r="E8" s="9">
        <v>66.1</v>
      </c>
    </row>
    <row r="9" spans="1:5" ht="12.75" customHeight="1">
      <c r="A9" s="10">
        <v>2009</v>
      </c>
      <c r="B9" s="11">
        <v>59</v>
      </c>
      <c r="C9" s="11">
        <v>3674.1</v>
      </c>
      <c r="D9" s="55">
        <v>77</v>
      </c>
      <c r="E9" s="12">
        <v>62.3</v>
      </c>
    </row>
    <row r="10" spans="1:5" ht="12.75" customHeight="1">
      <c r="A10" s="7" t="s">
        <v>90</v>
      </c>
      <c r="B10" s="8">
        <v>6</v>
      </c>
      <c r="C10" s="8">
        <v>532.9</v>
      </c>
      <c r="D10" s="53">
        <v>50.7</v>
      </c>
      <c r="E10" s="9">
        <v>88.8</v>
      </c>
    </row>
    <row r="11" spans="1:5" ht="12.75" customHeight="1">
      <c r="A11" s="7" t="s">
        <v>91</v>
      </c>
      <c r="B11" s="8">
        <v>32</v>
      </c>
      <c r="C11" s="8">
        <v>1804.7</v>
      </c>
      <c r="D11" s="53" t="s">
        <v>282</v>
      </c>
      <c r="E11" s="9">
        <v>56.4</v>
      </c>
    </row>
    <row r="12" spans="1:5" ht="12.75" customHeight="1">
      <c r="A12" s="7" t="s">
        <v>92</v>
      </c>
      <c r="B12" s="8">
        <v>11</v>
      </c>
      <c r="C12" s="53">
        <v>576</v>
      </c>
      <c r="D12" s="53">
        <v>26.3</v>
      </c>
      <c r="E12" s="9">
        <v>52.4</v>
      </c>
    </row>
    <row r="13" spans="1:5" ht="12.75" customHeight="1">
      <c r="A13" s="7" t="s">
        <v>93</v>
      </c>
      <c r="B13" s="8">
        <v>4</v>
      </c>
      <c r="C13" s="8">
        <v>544.3</v>
      </c>
      <c r="D13" s="53" t="s">
        <v>287</v>
      </c>
      <c r="E13" s="9">
        <v>136.1</v>
      </c>
    </row>
    <row r="14" spans="1:5" ht="12.75" customHeight="1">
      <c r="A14" s="7" t="s">
        <v>94</v>
      </c>
      <c r="B14" s="8">
        <v>4</v>
      </c>
      <c r="C14" s="53">
        <v>125</v>
      </c>
      <c r="D14" s="53" t="s">
        <v>282</v>
      </c>
      <c r="E14" s="9">
        <v>31.3</v>
      </c>
    </row>
    <row r="15" spans="1:5" ht="12.75" customHeight="1">
      <c r="A15" s="7" t="s">
        <v>95</v>
      </c>
      <c r="B15" s="8">
        <v>2</v>
      </c>
      <c r="C15" s="8">
        <v>91.2</v>
      </c>
      <c r="D15" s="53" t="s">
        <v>282</v>
      </c>
      <c r="E15" s="9">
        <v>45.6</v>
      </c>
    </row>
    <row r="16" spans="1:5" ht="17.25" customHeight="1">
      <c r="A16" s="120" t="s">
        <v>96</v>
      </c>
      <c r="B16" s="120"/>
      <c r="C16" s="120"/>
      <c r="D16" s="120"/>
      <c r="E16" s="120"/>
    </row>
  </sheetData>
  <sheetProtection/>
  <mergeCells count="3">
    <mergeCell ref="B3:B4"/>
    <mergeCell ref="C3:E3"/>
    <mergeCell ref="A16:E16"/>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1"/>
  <sheetViews>
    <sheetView showGridLines="0" zoomScale="125" zoomScaleNormal="125" zoomScalePageLayoutView="0" workbookViewId="0" topLeftCell="A1">
      <selection activeCell="A1" sqref="A1"/>
    </sheetView>
  </sheetViews>
  <sheetFormatPr defaultColWidth="9.00390625" defaultRowHeight="12.75"/>
  <cols>
    <col min="1" max="1" width="13.00390625" style="0" customWidth="1"/>
  </cols>
  <sheetData>
    <row r="1" ht="12.75">
      <c r="A1" s="5" t="s">
        <v>394</v>
      </c>
    </row>
    <row r="2" ht="12.75">
      <c r="A2" s="2" t="s">
        <v>256</v>
      </c>
    </row>
    <row r="3" spans="1:9" ht="16.5" customHeight="1">
      <c r="A3" s="115" t="s">
        <v>269</v>
      </c>
      <c r="B3" s="125" t="s">
        <v>41</v>
      </c>
      <c r="C3" s="118" t="s">
        <v>494</v>
      </c>
      <c r="D3" s="106"/>
      <c r="E3" s="106"/>
      <c r="F3" s="106"/>
      <c r="G3" s="106"/>
      <c r="H3" s="106"/>
      <c r="I3" s="106"/>
    </row>
    <row r="4" spans="1:9" ht="16.5" customHeight="1">
      <c r="A4" s="109"/>
      <c r="B4" s="124"/>
      <c r="C4" s="118" t="s">
        <v>97</v>
      </c>
      <c r="D4" s="106"/>
      <c r="E4" s="106"/>
      <c r="F4" s="106"/>
      <c r="G4" s="106"/>
      <c r="H4" s="107"/>
      <c r="I4" s="126" t="s">
        <v>63</v>
      </c>
    </row>
    <row r="5" spans="1:9" ht="16.5" customHeight="1">
      <c r="A5" s="109"/>
      <c r="B5" s="124"/>
      <c r="C5" s="118" t="s">
        <v>495</v>
      </c>
      <c r="D5" s="107"/>
      <c r="E5" s="118" t="s">
        <v>48</v>
      </c>
      <c r="F5" s="106"/>
      <c r="G5" s="107"/>
      <c r="H5" s="125" t="s">
        <v>267</v>
      </c>
      <c r="I5" s="112"/>
    </row>
    <row r="6" spans="1:9" ht="42.75" customHeight="1">
      <c r="A6" s="109"/>
      <c r="B6" s="124"/>
      <c r="C6" s="125" t="s">
        <v>497</v>
      </c>
      <c r="D6" s="125" t="s">
        <v>268</v>
      </c>
      <c r="E6" s="13" t="s">
        <v>98</v>
      </c>
      <c r="F6" s="13" t="s">
        <v>99</v>
      </c>
      <c r="G6" s="13" t="s">
        <v>100</v>
      </c>
      <c r="H6" s="108"/>
      <c r="I6" s="113"/>
    </row>
    <row r="7" spans="1:9" ht="16.5" customHeight="1">
      <c r="A7" s="110"/>
      <c r="B7" s="119"/>
      <c r="C7" s="108"/>
      <c r="D7" s="108"/>
      <c r="E7" s="118" t="s">
        <v>497</v>
      </c>
      <c r="F7" s="111"/>
      <c r="G7" s="111"/>
      <c r="H7" s="111"/>
      <c r="I7" s="111"/>
    </row>
    <row r="8" spans="1:9" ht="12.75" customHeight="1">
      <c r="A8" s="10" t="s">
        <v>266</v>
      </c>
      <c r="B8" s="8">
        <v>7</v>
      </c>
      <c r="C8" s="53">
        <v>76915.9</v>
      </c>
      <c r="D8" s="53">
        <v>5.5</v>
      </c>
      <c r="E8" s="53">
        <v>37573.8</v>
      </c>
      <c r="F8" s="53">
        <v>27854.2</v>
      </c>
      <c r="G8" s="53">
        <v>5082.3</v>
      </c>
      <c r="H8" s="53">
        <v>602.4</v>
      </c>
      <c r="I8" s="54">
        <v>57192.7</v>
      </c>
    </row>
    <row r="9" spans="1:9" ht="12.75" customHeight="1">
      <c r="A9" s="7">
        <v>2006</v>
      </c>
      <c r="B9" s="8">
        <v>7</v>
      </c>
      <c r="C9" s="53">
        <v>76915.9</v>
      </c>
      <c r="D9" s="53">
        <v>5.5</v>
      </c>
      <c r="E9" s="53">
        <v>37573.8</v>
      </c>
      <c r="F9" s="53">
        <v>27854.2</v>
      </c>
      <c r="G9" s="53">
        <v>5082.3</v>
      </c>
      <c r="H9" s="53">
        <v>577.1</v>
      </c>
      <c r="I9" s="54">
        <v>57192.7</v>
      </c>
    </row>
    <row r="10" spans="1:9" ht="12.75" customHeight="1">
      <c r="A10" s="7">
        <v>2007</v>
      </c>
      <c r="B10" s="8">
        <v>7</v>
      </c>
      <c r="C10" s="53">
        <v>76606.8</v>
      </c>
      <c r="D10" s="53">
        <v>5.5</v>
      </c>
      <c r="E10" s="53">
        <v>37574.1</v>
      </c>
      <c r="F10" s="53">
        <v>27854.2</v>
      </c>
      <c r="G10" s="53">
        <v>5082.3</v>
      </c>
      <c r="H10" s="53">
        <v>567.4</v>
      </c>
      <c r="I10" s="54">
        <v>57192.7</v>
      </c>
    </row>
    <row r="11" spans="1:9" ht="12.75" customHeight="1">
      <c r="A11" s="7">
        <v>2008</v>
      </c>
      <c r="B11" s="8">
        <v>7</v>
      </c>
      <c r="C11" s="53">
        <v>76606.8</v>
      </c>
      <c r="D11" s="53">
        <v>5.5</v>
      </c>
      <c r="E11" s="53">
        <v>37574.1</v>
      </c>
      <c r="F11" s="53">
        <v>27854.2</v>
      </c>
      <c r="G11" s="53">
        <v>5082.3</v>
      </c>
      <c r="H11" s="53">
        <v>567.4</v>
      </c>
      <c r="I11" s="54">
        <v>57192.7</v>
      </c>
    </row>
    <row r="12" spans="1:9" ht="12.75" customHeight="1">
      <c r="A12" s="10">
        <v>2009</v>
      </c>
      <c r="B12" s="11">
        <v>7</v>
      </c>
      <c r="C12" s="55">
        <v>77500.8</v>
      </c>
      <c r="D12" s="55">
        <v>5.5</v>
      </c>
      <c r="E12" s="55">
        <v>38468.1</v>
      </c>
      <c r="F12" s="55">
        <v>27854.2</v>
      </c>
      <c r="G12" s="55">
        <v>5082.3</v>
      </c>
      <c r="H12" s="55">
        <v>567.4</v>
      </c>
      <c r="I12" s="56">
        <v>57192.7</v>
      </c>
    </row>
    <row r="13" spans="1:9" ht="12.75" customHeight="1">
      <c r="A13" s="7" t="s">
        <v>288</v>
      </c>
      <c r="B13" s="8" t="s">
        <v>285</v>
      </c>
      <c r="C13" s="53">
        <v>18734</v>
      </c>
      <c r="D13" s="53">
        <v>1.3</v>
      </c>
      <c r="E13" s="53">
        <v>1161.7</v>
      </c>
      <c r="F13" s="53">
        <v>13201</v>
      </c>
      <c r="G13" s="53">
        <v>1205</v>
      </c>
      <c r="H13" s="53">
        <v>15.1</v>
      </c>
      <c r="I13" s="54" t="s">
        <v>282</v>
      </c>
    </row>
    <row r="14" spans="1:9" ht="12.75" customHeight="1">
      <c r="A14" s="7" t="s">
        <v>289</v>
      </c>
      <c r="B14" s="8" t="s">
        <v>285</v>
      </c>
      <c r="C14" s="53">
        <v>18200</v>
      </c>
      <c r="D14" s="53">
        <v>1.3</v>
      </c>
      <c r="E14" s="53">
        <v>10614</v>
      </c>
      <c r="F14" s="53">
        <v>5779</v>
      </c>
      <c r="G14" s="53">
        <v>625</v>
      </c>
      <c r="H14" s="53" t="s">
        <v>282</v>
      </c>
      <c r="I14" s="54" t="s">
        <v>282</v>
      </c>
    </row>
    <row r="15" spans="1:9" ht="22.5" customHeight="1">
      <c r="A15" s="7" t="s">
        <v>290</v>
      </c>
      <c r="B15" s="8" t="s">
        <v>285</v>
      </c>
      <c r="C15" s="53">
        <v>12142.8</v>
      </c>
      <c r="D15" s="53">
        <v>0.9</v>
      </c>
      <c r="E15" s="53">
        <v>8665.2</v>
      </c>
      <c r="F15" s="53">
        <v>1065</v>
      </c>
      <c r="G15" s="53">
        <v>1021.6</v>
      </c>
      <c r="H15" s="53">
        <v>104.8</v>
      </c>
      <c r="I15" s="54">
        <v>11713.2</v>
      </c>
    </row>
    <row r="16" spans="1:9" ht="12.75" customHeight="1">
      <c r="A16" s="7" t="s">
        <v>101</v>
      </c>
      <c r="B16" s="8" t="s">
        <v>285</v>
      </c>
      <c r="C16" s="53">
        <v>9300</v>
      </c>
      <c r="D16" s="53">
        <v>0.7</v>
      </c>
      <c r="E16" s="53">
        <v>5984.2</v>
      </c>
      <c r="F16" s="53">
        <v>2184.2</v>
      </c>
      <c r="G16" s="53">
        <v>1095.1</v>
      </c>
      <c r="H16" s="53">
        <v>249.4</v>
      </c>
      <c r="I16" s="54">
        <v>18455</v>
      </c>
    </row>
    <row r="17" spans="1:9" ht="12.75" customHeight="1">
      <c r="A17" s="7" t="s">
        <v>291</v>
      </c>
      <c r="B17" s="8" t="s">
        <v>285</v>
      </c>
      <c r="C17" s="53">
        <v>8546</v>
      </c>
      <c r="D17" s="53">
        <v>0.6</v>
      </c>
      <c r="E17" s="53">
        <v>3547</v>
      </c>
      <c r="F17" s="53">
        <v>4392</v>
      </c>
      <c r="G17" s="53">
        <v>571</v>
      </c>
      <c r="H17" s="53" t="s">
        <v>294</v>
      </c>
      <c r="I17" s="54" t="s">
        <v>282</v>
      </c>
    </row>
    <row r="18" spans="1:9" ht="12.75" customHeight="1">
      <c r="A18" s="7" t="s">
        <v>292</v>
      </c>
      <c r="B18" s="8" t="s">
        <v>285</v>
      </c>
      <c r="C18" s="53">
        <v>4929</v>
      </c>
      <c r="D18" s="53">
        <v>0.3</v>
      </c>
      <c r="E18" s="53">
        <v>3216</v>
      </c>
      <c r="F18" s="53">
        <v>1149</v>
      </c>
      <c r="G18" s="53">
        <v>381.6</v>
      </c>
      <c r="H18" s="53">
        <v>198.1</v>
      </c>
      <c r="I18" s="54">
        <v>6612</v>
      </c>
    </row>
    <row r="19" spans="1:9" ht="12.75" customHeight="1">
      <c r="A19" s="7" t="s">
        <v>293</v>
      </c>
      <c r="B19" s="8" t="s">
        <v>285</v>
      </c>
      <c r="C19" s="53">
        <v>2755</v>
      </c>
      <c r="D19" s="53">
        <v>0.2</v>
      </c>
      <c r="E19" s="53">
        <v>2386</v>
      </c>
      <c r="F19" s="53">
        <v>84</v>
      </c>
      <c r="G19" s="53">
        <v>183</v>
      </c>
      <c r="H19" s="53" t="s">
        <v>282</v>
      </c>
      <c r="I19" s="54">
        <v>20412.5</v>
      </c>
    </row>
    <row r="20" spans="1:9" ht="12.75" customHeight="1">
      <c r="A20" s="7" t="s">
        <v>350</v>
      </c>
      <c r="B20" s="8" t="s">
        <v>285</v>
      </c>
      <c r="C20" s="53">
        <v>2894</v>
      </c>
      <c r="D20" s="53">
        <v>0.2</v>
      </c>
      <c r="E20" s="53">
        <v>2894</v>
      </c>
      <c r="F20" s="53" t="s">
        <v>282</v>
      </c>
      <c r="G20" s="53" t="s">
        <v>282</v>
      </c>
      <c r="H20" s="53" t="s">
        <v>282</v>
      </c>
      <c r="I20" s="54" t="s">
        <v>282</v>
      </c>
    </row>
    <row r="21" spans="1:9" ht="19.5" customHeight="1">
      <c r="A21" s="120" t="s">
        <v>351</v>
      </c>
      <c r="B21" s="120"/>
      <c r="C21" s="120"/>
      <c r="D21" s="120"/>
      <c r="E21" s="120"/>
      <c r="F21" s="120"/>
      <c r="G21" s="120"/>
      <c r="H21" s="120"/>
      <c r="I21" s="120"/>
    </row>
  </sheetData>
  <sheetProtection/>
  <mergeCells count="12">
    <mergeCell ref="A21:I21"/>
    <mergeCell ref="A3:A7"/>
    <mergeCell ref="B3:B7"/>
    <mergeCell ref="C3:I3"/>
    <mergeCell ref="C6:C7"/>
    <mergeCell ref="E7:I7"/>
    <mergeCell ref="I4:I6"/>
    <mergeCell ref="C4:H4"/>
    <mergeCell ref="H5:H6"/>
    <mergeCell ref="D6:D7"/>
    <mergeCell ref="C5:D5"/>
    <mergeCell ref="E5:G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4"/>
  <sheetViews>
    <sheetView showGridLines="0" zoomScale="125" zoomScaleNormal="125" zoomScalePageLayoutView="0" workbookViewId="0" topLeftCell="A1">
      <selection activeCell="A1" sqref="A1"/>
    </sheetView>
  </sheetViews>
  <sheetFormatPr defaultColWidth="9.00390625" defaultRowHeight="12.75"/>
  <cols>
    <col min="1" max="1" width="33.875" style="0" customWidth="1"/>
  </cols>
  <sheetData>
    <row r="1" ht="12.75">
      <c r="A1" s="5" t="s">
        <v>395</v>
      </c>
    </row>
    <row r="2" ht="12.75">
      <c r="A2" s="35" t="s">
        <v>33</v>
      </c>
    </row>
    <row r="3" spans="1:6" ht="12.75">
      <c r="A3" s="20" t="s">
        <v>503</v>
      </c>
      <c r="B3" s="15">
        <v>2005</v>
      </c>
      <c r="C3" s="15">
        <v>2006</v>
      </c>
      <c r="D3" s="15">
        <v>2007</v>
      </c>
      <c r="E3" s="15">
        <v>2008</v>
      </c>
      <c r="F3" s="16">
        <v>2009</v>
      </c>
    </row>
    <row r="4" spans="1:6" ht="12.75" customHeight="1">
      <c r="A4" s="7" t="s">
        <v>102</v>
      </c>
      <c r="B4" s="8">
        <v>41</v>
      </c>
      <c r="C4" s="8">
        <v>42</v>
      </c>
      <c r="D4" s="8">
        <v>41</v>
      </c>
      <c r="E4" s="8">
        <v>43</v>
      </c>
      <c r="F4" s="9">
        <v>38</v>
      </c>
    </row>
    <row r="5" spans="1:6" ht="12.75" customHeight="1">
      <c r="A5" s="18" t="s">
        <v>295</v>
      </c>
      <c r="B5" s="8">
        <v>3</v>
      </c>
      <c r="C5" s="8">
        <v>4</v>
      </c>
      <c r="D5" s="8">
        <v>3</v>
      </c>
      <c r="E5" s="8">
        <v>5</v>
      </c>
      <c r="F5" s="9" t="s">
        <v>207</v>
      </c>
    </row>
    <row r="6" spans="1:6" ht="12.75" customHeight="1">
      <c r="A6" s="7" t="s">
        <v>103</v>
      </c>
      <c r="B6" s="53">
        <v>440412.4</v>
      </c>
      <c r="C6" s="8">
        <v>438689.4</v>
      </c>
      <c r="D6" s="53">
        <v>438610</v>
      </c>
      <c r="E6" s="8">
        <v>438535.5</v>
      </c>
      <c r="F6" s="9">
        <v>438453.4</v>
      </c>
    </row>
    <row r="7" spans="1:6" ht="12.75" customHeight="1">
      <c r="A7" s="60" t="s">
        <v>104</v>
      </c>
      <c r="B7" s="8">
        <v>31.5</v>
      </c>
      <c r="C7" s="8">
        <v>31.4</v>
      </c>
      <c r="D7" s="8">
        <v>31.4</v>
      </c>
      <c r="E7" s="8">
        <v>31.4</v>
      </c>
      <c r="F7" s="9">
        <v>31.4</v>
      </c>
    </row>
    <row r="8" spans="1:6" ht="12.75" customHeight="1">
      <c r="A8" s="18" t="s">
        <v>106</v>
      </c>
      <c r="B8" s="8"/>
      <c r="C8" s="8"/>
      <c r="D8" s="8"/>
      <c r="E8" s="8"/>
      <c r="F8" s="9"/>
    </row>
    <row r="9" spans="1:6" ht="12.75" customHeight="1">
      <c r="A9" s="17" t="s">
        <v>352</v>
      </c>
      <c r="B9" s="8">
        <v>85.4</v>
      </c>
      <c r="C9" s="8">
        <v>156.4</v>
      </c>
      <c r="D9" s="53">
        <v>77</v>
      </c>
      <c r="E9" s="61">
        <v>82.1</v>
      </c>
      <c r="F9" s="9" t="s">
        <v>207</v>
      </c>
    </row>
    <row r="10" spans="1:6" ht="12.75" customHeight="1">
      <c r="A10" s="17" t="s">
        <v>353</v>
      </c>
      <c r="B10" s="8"/>
      <c r="C10" s="8"/>
      <c r="D10" s="8"/>
      <c r="E10" s="8"/>
      <c r="F10" s="9"/>
    </row>
    <row r="11" spans="1:6" ht="12.75" customHeight="1">
      <c r="A11" s="60" t="s">
        <v>107</v>
      </c>
      <c r="B11" s="8">
        <v>222459.7</v>
      </c>
      <c r="C11" s="8">
        <v>222459.7</v>
      </c>
      <c r="D11" s="8">
        <v>222427.2</v>
      </c>
      <c r="E11" s="8">
        <v>222390.1</v>
      </c>
      <c r="F11" s="9">
        <v>222384.1</v>
      </c>
    </row>
    <row r="12" spans="1:6" ht="12.75" customHeight="1">
      <c r="A12" s="60" t="s">
        <v>108</v>
      </c>
      <c r="B12" s="8">
        <v>181341.3</v>
      </c>
      <c r="C12" s="8">
        <v>181341.3</v>
      </c>
      <c r="D12" s="8">
        <v>181335.4</v>
      </c>
      <c r="E12" s="8">
        <v>181335.4</v>
      </c>
      <c r="F12" s="9">
        <v>181335.4</v>
      </c>
    </row>
    <row r="13" spans="1:6" ht="12.75" customHeight="1">
      <c r="A13" s="60" t="s">
        <v>109</v>
      </c>
      <c r="B13" s="8">
        <v>22501.3</v>
      </c>
      <c r="C13" s="8">
        <v>22501.3</v>
      </c>
      <c r="D13" s="8">
        <v>22501.3</v>
      </c>
      <c r="E13" s="8">
        <v>22501.3</v>
      </c>
      <c r="F13" s="9">
        <v>22501.3</v>
      </c>
    </row>
    <row r="14" spans="1:6" ht="21" customHeight="1">
      <c r="A14" s="36" t="s">
        <v>110</v>
      </c>
      <c r="B14" s="8">
        <v>1834.5</v>
      </c>
      <c r="C14" s="8">
        <v>2157.4</v>
      </c>
      <c r="D14" s="8">
        <v>2048.8</v>
      </c>
      <c r="E14" s="8">
        <v>2053.9</v>
      </c>
      <c r="F14" s="9">
        <v>2011.6</v>
      </c>
    </row>
  </sheetData>
  <sheetProtection/>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11"/>
  <sheetViews>
    <sheetView showGridLines="0" zoomScale="125" zoomScaleNormal="125" zoomScalePageLayoutView="0" workbookViewId="0" topLeftCell="A1">
      <selection activeCell="A1" sqref="A1"/>
    </sheetView>
  </sheetViews>
  <sheetFormatPr defaultColWidth="9.00390625" defaultRowHeight="12.75"/>
  <cols>
    <col min="1" max="1" width="33.00390625" style="0" customWidth="1"/>
    <col min="2" max="6" width="10.25390625" style="0" customWidth="1"/>
  </cols>
  <sheetData>
    <row r="1" ht="12.75">
      <c r="A1" s="5" t="s">
        <v>396</v>
      </c>
    </row>
    <row r="2" ht="12.75">
      <c r="A2" s="4" t="s">
        <v>111</v>
      </c>
    </row>
    <row r="3" ht="12.75">
      <c r="A3" s="2" t="s">
        <v>33</v>
      </c>
    </row>
    <row r="4" spans="1:6" ht="12.75">
      <c r="A4" s="20" t="s">
        <v>503</v>
      </c>
      <c r="B4" s="15">
        <v>2005</v>
      </c>
      <c r="C4" s="15">
        <v>2006</v>
      </c>
      <c r="D4" s="15">
        <v>2007</v>
      </c>
      <c r="E4" s="15">
        <v>2008</v>
      </c>
      <c r="F4" s="16">
        <v>2009</v>
      </c>
    </row>
    <row r="5" spans="1:6" ht="12.75" customHeight="1">
      <c r="A5" s="10" t="s">
        <v>504</v>
      </c>
      <c r="B5" s="11">
        <v>1785</v>
      </c>
      <c r="C5" s="11">
        <v>1040</v>
      </c>
      <c r="D5" s="11">
        <v>1050</v>
      </c>
      <c r="E5" s="11">
        <v>1088</v>
      </c>
      <c r="F5" s="12">
        <v>1166</v>
      </c>
    </row>
    <row r="6" spans="1:6" ht="12.75" customHeight="1">
      <c r="A6" s="18" t="s">
        <v>295</v>
      </c>
      <c r="B6" s="61">
        <v>275</v>
      </c>
      <c r="C6" s="61">
        <v>346</v>
      </c>
      <c r="D6" s="61">
        <v>356</v>
      </c>
      <c r="E6" s="61">
        <v>394</v>
      </c>
      <c r="F6" s="62" t="s">
        <v>207</v>
      </c>
    </row>
    <row r="7" spans="1:6" ht="12.75" customHeight="1">
      <c r="A7" s="7" t="s">
        <v>112</v>
      </c>
      <c r="B7" s="8">
        <v>1443</v>
      </c>
      <c r="C7" s="8">
        <v>805</v>
      </c>
      <c r="D7" s="8">
        <v>813</v>
      </c>
      <c r="E7" s="8">
        <v>837</v>
      </c>
      <c r="F7" s="9">
        <v>952</v>
      </c>
    </row>
    <row r="8" spans="1:6" ht="12.75" customHeight="1">
      <c r="A8" s="7" t="s">
        <v>113</v>
      </c>
      <c r="B8" s="8">
        <v>235</v>
      </c>
      <c r="C8" s="8">
        <v>163</v>
      </c>
      <c r="D8" s="8">
        <v>163</v>
      </c>
      <c r="E8" s="8">
        <v>172</v>
      </c>
      <c r="F8" s="9">
        <v>142</v>
      </c>
    </row>
    <row r="9" spans="1:6" ht="12.75" customHeight="1">
      <c r="A9" s="7" t="s">
        <v>114</v>
      </c>
      <c r="B9" s="8">
        <v>40</v>
      </c>
      <c r="C9" s="8">
        <v>35</v>
      </c>
      <c r="D9" s="8">
        <v>35</v>
      </c>
      <c r="E9" s="8">
        <v>28</v>
      </c>
      <c r="F9" s="9">
        <v>24</v>
      </c>
    </row>
    <row r="10" spans="1:6" ht="12.75" customHeight="1">
      <c r="A10" s="7" t="s">
        <v>115</v>
      </c>
      <c r="B10" s="8">
        <v>39</v>
      </c>
      <c r="C10" s="8">
        <v>15</v>
      </c>
      <c r="D10" s="8">
        <v>16</v>
      </c>
      <c r="E10" s="8">
        <v>35</v>
      </c>
      <c r="F10" s="9">
        <v>30</v>
      </c>
    </row>
    <row r="11" spans="1:6" ht="12.75" customHeight="1">
      <c r="A11" s="7" t="s">
        <v>116</v>
      </c>
      <c r="B11" s="8">
        <v>28</v>
      </c>
      <c r="C11" s="8">
        <v>22</v>
      </c>
      <c r="D11" s="8">
        <v>23</v>
      </c>
      <c r="E11" s="8">
        <v>16</v>
      </c>
      <c r="F11" s="9">
        <v>18</v>
      </c>
    </row>
  </sheetData>
  <sheetProtection/>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9"/>
  <sheetViews>
    <sheetView showGridLines="0" zoomScale="125" zoomScaleNormal="125" zoomScalePageLayoutView="0" workbookViewId="0" topLeftCell="A1">
      <selection activeCell="A1" sqref="A1"/>
    </sheetView>
  </sheetViews>
  <sheetFormatPr defaultColWidth="9.00390625" defaultRowHeight="12.75"/>
  <cols>
    <col min="1" max="1" width="25.875" style="0" customWidth="1"/>
    <col min="2" max="6" width="11.625" style="0" customWidth="1"/>
  </cols>
  <sheetData>
    <row r="1" ht="12.75">
      <c r="A1" s="5" t="s">
        <v>397</v>
      </c>
    </row>
    <row r="2" ht="12.75">
      <c r="A2" s="2" t="s">
        <v>256</v>
      </c>
    </row>
    <row r="3" spans="1:6" ht="12.75">
      <c r="A3" s="37" t="s">
        <v>503</v>
      </c>
      <c r="B3" s="16">
        <v>2005</v>
      </c>
      <c r="C3" s="15">
        <v>2006</v>
      </c>
      <c r="D3" s="15">
        <v>2007</v>
      </c>
      <c r="E3" s="15">
        <v>2008</v>
      </c>
      <c r="F3" s="16">
        <v>2009</v>
      </c>
    </row>
    <row r="4" spans="1:7" ht="12.75" customHeight="1">
      <c r="A4" s="10" t="s">
        <v>117</v>
      </c>
      <c r="B4" s="61">
        <v>335</v>
      </c>
      <c r="C4" s="61">
        <v>342</v>
      </c>
      <c r="D4" s="61">
        <v>346</v>
      </c>
      <c r="E4" s="61">
        <v>353</v>
      </c>
      <c r="F4" s="62">
        <v>297</v>
      </c>
      <c r="G4" s="34"/>
    </row>
    <row r="5" spans="1:7" ht="21.75" customHeight="1">
      <c r="A5" s="18" t="s">
        <v>105</v>
      </c>
      <c r="B5" s="61">
        <v>25</v>
      </c>
      <c r="C5" s="61">
        <v>32</v>
      </c>
      <c r="D5" s="61">
        <v>36</v>
      </c>
      <c r="E5" s="61">
        <v>43</v>
      </c>
      <c r="F5" s="62" t="s">
        <v>207</v>
      </c>
      <c r="G5" s="34"/>
    </row>
    <row r="6" spans="1:6" ht="12.75" customHeight="1">
      <c r="A6" s="7" t="s">
        <v>118</v>
      </c>
      <c r="B6" s="62">
        <v>3095.7</v>
      </c>
      <c r="C6" s="61">
        <v>3118.1</v>
      </c>
      <c r="D6" s="61">
        <v>3268.4</v>
      </c>
      <c r="E6" s="61">
        <v>3296.6</v>
      </c>
      <c r="F6" s="62">
        <v>3021.4</v>
      </c>
    </row>
    <row r="7" spans="1:6" ht="21.75" customHeight="1">
      <c r="A7" s="10" t="s">
        <v>119</v>
      </c>
      <c r="B7" s="62">
        <v>7</v>
      </c>
      <c r="C7" s="61">
        <v>7</v>
      </c>
      <c r="D7" s="61">
        <v>8</v>
      </c>
      <c r="E7" s="61">
        <v>7</v>
      </c>
      <c r="F7" s="62">
        <v>11</v>
      </c>
    </row>
    <row r="8" spans="1:6" ht="21" customHeight="1">
      <c r="A8" s="18" t="s">
        <v>105</v>
      </c>
      <c r="B8" s="62">
        <v>6</v>
      </c>
      <c r="C8" s="61">
        <v>6</v>
      </c>
      <c r="D8" s="61">
        <v>7</v>
      </c>
      <c r="E8" s="61">
        <v>6</v>
      </c>
      <c r="F8" s="62" t="s">
        <v>207</v>
      </c>
    </row>
    <row r="9" spans="1:6" ht="12.75" customHeight="1">
      <c r="A9" s="7" t="s">
        <v>118</v>
      </c>
      <c r="B9" s="62">
        <v>14528.5</v>
      </c>
      <c r="C9" s="61">
        <v>14528.5</v>
      </c>
      <c r="D9" s="64">
        <v>14572</v>
      </c>
      <c r="E9" s="61">
        <v>9711.2</v>
      </c>
      <c r="F9" s="63">
        <v>9783</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6"/>
  <sheetViews>
    <sheetView showGridLines="0" zoomScale="125" zoomScaleNormal="125" zoomScalePageLayoutView="0" workbookViewId="0" topLeftCell="A1">
      <selection activeCell="A1" sqref="A1"/>
    </sheetView>
  </sheetViews>
  <sheetFormatPr defaultColWidth="9.00390625" defaultRowHeight="12.75"/>
  <cols>
    <col min="1" max="1" width="29.125" style="0" bestFit="1" customWidth="1"/>
  </cols>
  <sheetData>
    <row r="1" ht="12.75">
      <c r="A1" s="5" t="s">
        <v>420</v>
      </c>
    </row>
    <row r="2" spans="1:6" ht="12.75">
      <c r="A2" s="20" t="s">
        <v>503</v>
      </c>
      <c r="B2" s="15">
        <v>2005</v>
      </c>
      <c r="C2" s="15">
        <v>2006</v>
      </c>
      <c r="D2" s="15">
        <v>2007</v>
      </c>
      <c r="E2" s="15">
        <v>2008</v>
      </c>
      <c r="F2" s="16">
        <v>2009</v>
      </c>
    </row>
    <row r="3" spans="1:6" ht="12.75">
      <c r="A3" s="7" t="s">
        <v>516</v>
      </c>
      <c r="B3" s="8">
        <v>869</v>
      </c>
      <c r="C3" s="8">
        <v>1305</v>
      </c>
      <c r="D3" s="8">
        <v>622</v>
      </c>
      <c r="E3" s="8">
        <v>789</v>
      </c>
      <c r="F3" s="9">
        <v>666</v>
      </c>
    </row>
    <row r="4" spans="1:7" ht="22.5">
      <c r="A4" s="7" t="s">
        <v>517</v>
      </c>
      <c r="B4" s="51">
        <v>233.54</v>
      </c>
      <c r="C4" s="51">
        <v>470.78</v>
      </c>
      <c r="D4" s="51">
        <v>79.5</v>
      </c>
      <c r="E4" s="51">
        <v>222.52</v>
      </c>
      <c r="F4" s="52">
        <v>62.98</v>
      </c>
      <c r="G4" s="34"/>
    </row>
    <row r="5" spans="1:6" ht="22.5">
      <c r="A5" s="7" t="s">
        <v>518</v>
      </c>
      <c r="B5" s="51">
        <f>B4*1/B3</f>
        <v>0.2687456846950518</v>
      </c>
      <c r="C5" s="51">
        <f>C4*1/C3</f>
        <v>0.3607509578544061</v>
      </c>
      <c r="D5" s="51">
        <f>D4*1/D3</f>
        <v>0.12781350482315113</v>
      </c>
      <c r="E5" s="51">
        <f>E4*1/E3</f>
        <v>0.2820278833967047</v>
      </c>
      <c r="F5" s="52">
        <v>0.09</v>
      </c>
    </row>
    <row r="6" spans="1:6" ht="23.25" customHeight="1">
      <c r="A6" s="114" t="s">
        <v>296</v>
      </c>
      <c r="B6" s="114"/>
      <c r="C6" s="114"/>
      <c r="D6" s="114"/>
      <c r="E6" s="114"/>
      <c r="F6" s="114"/>
    </row>
  </sheetData>
  <sheetProtection/>
  <mergeCells count="1">
    <mergeCell ref="A6:F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6"/>
  <sheetViews>
    <sheetView showGridLines="0" zoomScale="125" zoomScaleNormal="125" zoomScalePageLayoutView="0" workbookViewId="0" topLeftCell="A1">
      <selection activeCell="A1" sqref="A1"/>
    </sheetView>
  </sheetViews>
  <sheetFormatPr defaultColWidth="9.00390625" defaultRowHeight="12.75"/>
  <cols>
    <col min="1" max="1" width="26.875" style="0" customWidth="1"/>
    <col min="2" max="6" width="10.25390625" style="0" customWidth="1"/>
    <col min="7" max="7" width="9.125" style="34" customWidth="1"/>
  </cols>
  <sheetData>
    <row r="1" ht="12.75">
      <c r="A1" s="5" t="s">
        <v>398</v>
      </c>
    </row>
    <row r="2" spans="1:6" ht="12.75">
      <c r="A2" s="20" t="s">
        <v>503</v>
      </c>
      <c r="B2" s="15">
        <v>2005</v>
      </c>
      <c r="C2" s="15">
        <v>2006</v>
      </c>
      <c r="D2" s="15">
        <v>2007</v>
      </c>
      <c r="E2" s="15">
        <v>2008</v>
      </c>
      <c r="F2" s="16">
        <v>2009</v>
      </c>
    </row>
    <row r="3" spans="1:6" ht="12.75" customHeight="1">
      <c r="A3" s="10" t="s">
        <v>356</v>
      </c>
      <c r="B3" s="11">
        <v>205074</v>
      </c>
      <c r="C3" s="11">
        <v>210565</v>
      </c>
      <c r="D3" s="11">
        <v>210172</v>
      </c>
      <c r="E3" s="11">
        <v>208049</v>
      </c>
      <c r="F3" s="12">
        <v>210792</v>
      </c>
    </row>
    <row r="4" spans="1:6" ht="12.75" customHeight="1">
      <c r="A4" s="18" t="s">
        <v>120</v>
      </c>
      <c r="B4" s="8">
        <v>30.1</v>
      </c>
      <c r="C4" s="8">
        <v>30.9</v>
      </c>
      <c r="D4" s="8">
        <v>30.8</v>
      </c>
      <c r="E4" s="8">
        <v>30.8</v>
      </c>
      <c r="F4" s="9">
        <v>30.8</v>
      </c>
    </row>
    <row r="5" spans="1:6" ht="12.75" customHeight="1">
      <c r="A5" s="7" t="s">
        <v>121</v>
      </c>
      <c r="B5" s="8">
        <v>205003</v>
      </c>
      <c r="C5" s="8">
        <v>210494</v>
      </c>
      <c r="D5" s="8">
        <v>210101</v>
      </c>
      <c r="E5" s="8">
        <v>207987</v>
      </c>
      <c r="F5" s="9">
        <v>210728</v>
      </c>
    </row>
    <row r="6" spans="1:6" ht="12.75" customHeight="1">
      <c r="A6" s="17" t="s">
        <v>106</v>
      </c>
      <c r="B6" s="8"/>
      <c r="C6" s="8"/>
      <c r="D6" s="8"/>
      <c r="E6" s="8"/>
      <c r="F6" s="9"/>
    </row>
    <row r="7" spans="1:6" ht="12.75" customHeight="1">
      <c r="A7" s="18" t="s">
        <v>122</v>
      </c>
      <c r="B7" s="8">
        <v>11798</v>
      </c>
      <c r="C7" s="8">
        <v>13679</v>
      </c>
      <c r="D7" s="8">
        <v>13724</v>
      </c>
      <c r="E7" s="8">
        <v>13606</v>
      </c>
      <c r="F7" s="9">
        <v>13678</v>
      </c>
    </row>
    <row r="8" spans="1:6" ht="12.75" customHeight="1">
      <c r="A8" s="18" t="s">
        <v>123</v>
      </c>
      <c r="B8" s="8">
        <v>93077</v>
      </c>
      <c r="C8" s="8">
        <v>94205</v>
      </c>
      <c r="D8" s="8">
        <v>93897</v>
      </c>
      <c r="E8" s="8">
        <v>93785</v>
      </c>
      <c r="F8" s="9">
        <v>93652</v>
      </c>
    </row>
    <row r="9" spans="1:6" ht="12.75" customHeight="1">
      <c r="A9" s="18" t="s">
        <v>354</v>
      </c>
      <c r="B9" s="8">
        <v>10678</v>
      </c>
      <c r="C9" s="8">
        <v>10668</v>
      </c>
      <c r="D9" s="8">
        <v>10585</v>
      </c>
      <c r="E9" s="8">
        <v>10585</v>
      </c>
      <c r="F9" s="9">
        <v>10585</v>
      </c>
    </row>
    <row r="10" spans="1:6" ht="12.75" customHeight="1">
      <c r="A10" s="18" t="s">
        <v>355</v>
      </c>
      <c r="B10" s="8">
        <v>56526</v>
      </c>
      <c r="C10" s="8">
        <v>56646</v>
      </c>
      <c r="D10" s="8">
        <v>46644</v>
      </c>
      <c r="E10" s="8">
        <v>56643</v>
      </c>
      <c r="F10" s="9">
        <v>56630</v>
      </c>
    </row>
    <row r="11" spans="1:6" ht="12.75" customHeight="1">
      <c r="A11" s="7" t="s">
        <v>124</v>
      </c>
      <c r="B11" s="8">
        <v>4</v>
      </c>
      <c r="C11" s="8">
        <v>4</v>
      </c>
      <c r="D11" s="8">
        <v>4</v>
      </c>
      <c r="E11" s="8">
        <v>4</v>
      </c>
      <c r="F11" s="9">
        <v>4</v>
      </c>
    </row>
    <row r="12" spans="1:6" ht="12.75" customHeight="1">
      <c r="A12" s="7" t="s">
        <v>125</v>
      </c>
      <c r="B12" s="8">
        <v>67</v>
      </c>
      <c r="C12" s="8">
        <v>67</v>
      </c>
      <c r="D12" s="8">
        <v>67</v>
      </c>
      <c r="E12" s="8">
        <v>58</v>
      </c>
      <c r="F12" s="9">
        <v>60</v>
      </c>
    </row>
    <row r="13" spans="1:6" ht="12.75" customHeight="1">
      <c r="A13" s="18" t="s">
        <v>126</v>
      </c>
      <c r="B13" s="8">
        <v>45</v>
      </c>
      <c r="C13" s="8">
        <v>45</v>
      </c>
      <c r="D13" s="8">
        <v>45</v>
      </c>
      <c r="E13" s="8">
        <v>36</v>
      </c>
      <c r="F13" s="9">
        <v>36</v>
      </c>
    </row>
    <row r="14" spans="1:5" ht="12.75" customHeight="1">
      <c r="A14" s="48"/>
      <c r="B14" s="49"/>
      <c r="C14" s="49"/>
      <c r="D14" s="49"/>
      <c r="E14" s="49"/>
    </row>
    <row r="15" ht="12.75">
      <c r="A15" s="3" t="s">
        <v>127</v>
      </c>
    </row>
    <row r="16" spans="1:6" ht="21.75" customHeight="1">
      <c r="A16" s="114" t="s">
        <v>135</v>
      </c>
      <c r="B16" s="114"/>
      <c r="C16" s="114"/>
      <c r="D16" s="114"/>
      <c r="E16" s="114"/>
      <c r="F16" s="114"/>
    </row>
  </sheetData>
  <sheetProtection/>
  <mergeCells count="1">
    <mergeCell ref="A16:F16"/>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8"/>
  <sheetViews>
    <sheetView showGridLines="0" zoomScale="125" zoomScaleNormal="125" zoomScalePageLayoutView="0" workbookViewId="0" topLeftCell="A1">
      <selection activeCell="A1" sqref="A1"/>
    </sheetView>
  </sheetViews>
  <sheetFormatPr defaultColWidth="9.00390625" defaultRowHeight="12.75"/>
  <cols>
    <col min="1" max="1" width="18.25390625" style="0" customWidth="1"/>
    <col min="2" max="6" width="12.125" style="0" customWidth="1"/>
  </cols>
  <sheetData>
    <row r="1" ht="12.75">
      <c r="A1" s="5" t="s">
        <v>399</v>
      </c>
    </row>
    <row r="2" ht="12.75">
      <c r="A2" s="2" t="s">
        <v>256</v>
      </c>
    </row>
    <row r="3" spans="1:6" ht="12.75">
      <c r="A3" s="20" t="s">
        <v>503</v>
      </c>
      <c r="B3" s="15">
        <v>2005</v>
      </c>
      <c r="C3" s="15">
        <v>2006</v>
      </c>
      <c r="D3" s="15">
        <v>2007</v>
      </c>
      <c r="E3" s="15">
        <v>2008</v>
      </c>
      <c r="F3" s="16">
        <v>2009</v>
      </c>
    </row>
    <row r="4" spans="1:6" ht="12.75">
      <c r="A4" s="7" t="s">
        <v>136</v>
      </c>
      <c r="B4" s="8">
        <v>3800</v>
      </c>
      <c r="C4" s="8">
        <v>3800</v>
      </c>
      <c r="D4" s="8">
        <v>4200</v>
      </c>
      <c r="E4" s="8">
        <v>5100</v>
      </c>
      <c r="F4" s="9">
        <v>4200</v>
      </c>
    </row>
    <row r="5" spans="1:6" ht="12.75">
      <c r="A5" s="7" t="s">
        <v>138</v>
      </c>
      <c r="B5" s="8">
        <v>5</v>
      </c>
      <c r="C5" s="8">
        <v>12</v>
      </c>
      <c r="D5" s="8">
        <v>7</v>
      </c>
      <c r="E5" s="8">
        <v>9</v>
      </c>
      <c r="F5" s="9">
        <v>15</v>
      </c>
    </row>
    <row r="6" spans="1:6" ht="12.75">
      <c r="A6" s="7" t="s">
        <v>137</v>
      </c>
      <c r="B6" s="8">
        <v>6</v>
      </c>
      <c r="C6" s="8" t="s">
        <v>282</v>
      </c>
      <c r="D6" s="8" t="s">
        <v>282</v>
      </c>
      <c r="E6" s="8" t="s">
        <v>282</v>
      </c>
      <c r="F6" s="9">
        <v>2</v>
      </c>
    </row>
    <row r="7" ht="15" customHeight="1">
      <c r="A7" s="3" t="s">
        <v>139</v>
      </c>
    </row>
    <row r="8" spans="1:8" ht="12.75">
      <c r="A8" s="114" t="s">
        <v>357</v>
      </c>
      <c r="B8" s="114"/>
      <c r="C8" s="114"/>
      <c r="D8" s="114"/>
      <c r="E8" s="114"/>
      <c r="F8" s="114"/>
      <c r="G8" s="114"/>
      <c r="H8" s="114"/>
    </row>
  </sheetData>
  <sheetProtection/>
  <mergeCells count="1">
    <mergeCell ref="A8:H8"/>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5"/>
  <sheetViews>
    <sheetView showGridLines="0" zoomScale="125" zoomScaleNormal="125" zoomScalePageLayoutView="0" workbookViewId="0" topLeftCell="A1">
      <selection activeCell="A1" sqref="A1"/>
    </sheetView>
  </sheetViews>
  <sheetFormatPr defaultColWidth="9.00390625" defaultRowHeight="12.75"/>
  <cols>
    <col min="1" max="1" width="16.375" style="0" customWidth="1"/>
  </cols>
  <sheetData>
    <row r="1" ht="12.75">
      <c r="A1" s="5" t="s">
        <v>400</v>
      </c>
    </row>
    <row r="2" ht="12.75">
      <c r="A2" s="2" t="s">
        <v>256</v>
      </c>
    </row>
    <row r="3" spans="1:10" ht="19.5">
      <c r="A3" s="20" t="s">
        <v>503</v>
      </c>
      <c r="B3" s="15" t="s">
        <v>359</v>
      </c>
      <c r="C3" s="15" t="s">
        <v>140</v>
      </c>
      <c r="D3" s="15" t="s">
        <v>141</v>
      </c>
      <c r="E3" s="15" t="s">
        <v>142</v>
      </c>
      <c r="F3" s="15" t="s">
        <v>143</v>
      </c>
      <c r="G3" s="15" t="s">
        <v>144</v>
      </c>
      <c r="H3" s="16" t="s">
        <v>145</v>
      </c>
      <c r="I3" s="16" t="s">
        <v>358</v>
      </c>
      <c r="J3" s="34"/>
    </row>
    <row r="4" spans="1:10" ht="12.75">
      <c r="A4" s="7" t="s">
        <v>146</v>
      </c>
      <c r="B4" s="8">
        <v>81</v>
      </c>
      <c r="C4" s="8">
        <v>57</v>
      </c>
      <c r="D4" s="8">
        <v>27</v>
      </c>
      <c r="E4" s="8">
        <v>8</v>
      </c>
      <c r="F4" s="8">
        <v>12</v>
      </c>
      <c r="G4" s="8">
        <v>7</v>
      </c>
      <c r="H4" s="9">
        <v>3</v>
      </c>
      <c r="I4" s="9">
        <v>1</v>
      </c>
      <c r="J4" s="34"/>
    </row>
    <row r="5" spans="1:8" ht="18" customHeight="1">
      <c r="A5" s="114" t="s">
        <v>360</v>
      </c>
      <c r="B5" s="114"/>
      <c r="C5" s="114"/>
      <c r="D5" s="114"/>
      <c r="E5" s="114"/>
      <c r="F5" s="114"/>
      <c r="G5" s="114"/>
      <c r="H5" s="114"/>
    </row>
  </sheetData>
  <sheetProtection/>
  <mergeCells count="1">
    <mergeCell ref="A5:H5"/>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12"/>
  <sheetViews>
    <sheetView showGridLines="0" zoomScale="125" zoomScaleNormal="125" zoomScalePageLayoutView="0" workbookViewId="0" topLeftCell="A1">
      <selection activeCell="A1" sqref="A1"/>
    </sheetView>
  </sheetViews>
  <sheetFormatPr defaultColWidth="9.00390625" defaultRowHeight="12.75"/>
  <cols>
    <col min="1" max="1" width="32.00390625" style="0" customWidth="1"/>
    <col min="2" max="3" width="10.75390625" style="0" customWidth="1"/>
  </cols>
  <sheetData>
    <row r="1" ht="12.75">
      <c r="A1" s="5" t="s">
        <v>401</v>
      </c>
    </row>
    <row r="2" ht="12.75">
      <c r="A2" s="2" t="s">
        <v>256</v>
      </c>
    </row>
    <row r="3" spans="1:8" ht="12.75">
      <c r="A3" s="115" t="s">
        <v>503</v>
      </c>
      <c r="B3" s="125" t="s">
        <v>147</v>
      </c>
      <c r="C3" s="125" t="s">
        <v>148</v>
      </c>
      <c r="D3" s="117" t="s">
        <v>498</v>
      </c>
      <c r="E3" s="117"/>
      <c r="F3" s="117"/>
      <c r="G3" s="117"/>
      <c r="H3" s="118"/>
    </row>
    <row r="4" spans="1:8" ht="29.25" customHeight="1">
      <c r="A4" s="133"/>
      <c r="B4" s="124"/>
      <c r="C4" s="124"/>
      <c r="D4" s="124" t="s">
        <v>495</v>
      </c>
      <c r="E4" s="117" t="s">
        <v>49</v>
      </c>
      <c r="F4" s="117"/>
      <c r="G4" s="125" t="s">
        <v>273</v>
      </c>
      <c r="H4" s="127" t="s">
        <v>149</v>
      </c>
    </row>
    <row r="5" spans="1:8" ht="12.75">
      <c r="A5" s="116"/>
      <c r="B5" s="119"/>
      <c r="C5" s="119"/>
      <c r="D5" s="119"/>
      <c r="E5" s="13" t="s">
        <v>150</v>
      </c>
      <c r="F5" s="13" t="s">
        <v>272</v>
      </c>
      <c r="G5" s="119"/>
      <c r="H5" s="128"/>
    </row>
    <row r="6" spans="1:8" ht="26.25" customHeight="1">
      <c r="A6" s="7" t="s">
        <v>271</v>
      </c>
      <c r="B6" s="38" t="s">
        <v>151</v>
      </c>
      <c r="C6" s="38" t="s">
        <v>153</v>
      </c>
      <c r="D6" s="136">
        <v>37968.63</v>
      </c>
      <c r="E6" s="136">
        <v>35432.07</v>
      </c>
      <c r="F6" s="136">
        <v>579.06</v>
      </c>
      <c r="G6" s="136">
        <v>1184.76</v>
      </c>
      <c r="H6" s="138">
        <v>772.74</v>
      </c>
    </row>
    <row r="7" spans="1:8" ht="12.75" customHeight="1">
      <c r="A7" s="7"/>
      <c r="B7" s="38" t="s">
        <v>152</v>
      </c>
      <c r="C7" s="38" t="s">
        <v>154</v>
      </c>
      <c r="D7" s="137">
        <v>37968.63</v>
      </c>
      <c r="E7" s="137">
        <v>35432.07</v>
      </c>
      <c r="F7" s="137">
        <v>579.06</v>
      </c>
      <c r="G7" s="137">
        <v>1184.76</v>
      </c>
      <c r="H7" s="139">
        <v>772.74</v>
      </c>
    </row>
    <row r="8" spans="1:8" ht="12.75" customHeight="1">
      <c r="A8" s="39"/>
      <c r="B8" s="40"/>
      <c r="C8" s="38" t="s">
        <v>155</v>
      </c>
      <c r="D8" s="137">
        <v>37968.63</v>
      </c>
      <c r="E8" s="137">
        <v>35432.07</v>
      </c>
      <c r="F8" s="137">
        <v>579.06</v>
      </c>
      <c r="G8" s="137">
        <v>1184.76</v>
      </c>
      <c r="H8" s="139">
        <v>772.74</v>
      </c>
    </row>
    <row r="9" spans="1:8" ht="12.75" customHeight="1">
      <c r="A9" s="41" t="s">
        <v>270</v>
      </c>
      <c r="B9" s="141" t="s">
        <v>156</v>
      </c>
      <c r="C9" s="43" t="s">
        <v>157</v>
      </c>
      <c r="D9" s="140">
        <v>32256.36</v>
      </c>
      <c r="E9" s="140">
        <v>29288.85</v>
      </c>
      <c r="F9" s="140">
        <v>367.03999999999996</v>
      </c>
      <c r="G9" s="140">
        <v>881.9500000000002</v>
      </c>
      <c r="H9" s="135">
        <v>1718.52</v>
      </c>
    </row>
    <row r="10" spans="1:8" ht="55.5" customHeight="1">
      <c r="A10" s="41"/>
      <c r="B10" s="141"/>
      <c r="C10" s="43" t="s">
        <v>158</v>
      </c>
      <c r="D10" s="140">
        <v>32256.36</v>
      </c>
      <c r="E10" s="140">
        <v>29288.85</v>
      </c>
      <c r="F10" s="140">
        <v>367.03999999999996</v>
      </c>
      <c r="G10" s="140">
        <v>881.9500000000002</v>
      </c>
      <c r="H10" s="135">
        <v>1718.52</v>
      </c>
    </row>
    <row r="12" spans="1:8" ht="12.75">
      <c r="A12" s="114" t="s">
        <v>361</v>
      </c>
      <c r="B12" s="114"/>
      <c r="C12" s="114"/>
      <c r="D12" s="114"/>
      <c r="E12" s="114"/>
      <c r="F12" s="114"/>
      <c r="G12" s="114"/>
      <c r="H12" s="114"/>
    </row>
  </sheetData>
  <sheetProtection/>
  <mergeCells count="20">
    <mergeCell ref="A12:H12"/>
    <mergeCell ref="A3:A5"/>
    <mergeCell ref="B3:B5"/>
    <mergeCell ref="C3:C5"/>
    <mergeCell ref="D3:H3"/>
    <mergeCell ref="D4:D5"/>
    <mergeCell ref="E4:F4"/>
    <mergeCell ref="H4:H5"/>
    <mergeCell ref="G4:G5"/>
    <mergeCell ref="B9:B10"/>
    <mergeCell ref="H9:H10"/>
    <mergeCell ref="D6:D8"/>
    <mergeCell ref="E6:E8"/>
    <mergeCell ref="F6:F8"/>
    <mergeCell ref="G6:G8"/>
    <mergeCell ref="H6:H8"/>
    <mergeCell ref="D9:D10"/>
    <mergeCell ref="E9:E10"/>
    <mergeCell ref="F9:F10"/>
    <mergeCell ref="G9:G10"/>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10"/>
  <sheetViews>
    <sheetView showGridLines="0" zoomScale="125" zoomScaleNormal="125" zoomScalePageLayoutView="0" workbookViewId="0" topLeftCell="A1">
      <selection activeCell="A1" sqref="A1"/>
    </sheetView>
  </sheetViews>
  <sheetFormatPr defaultColWidth="9.00390625" defaultRowHeight="12.75"/>
  <cols>
    <col min="1" max="1" width="33.625" style="0" customWidth="1"/>
    <col min="2" max="3" width="22.875" style="0" customWidth="1"/>
  </cols>
  <sheetData>
    <row r="1" ht="12.75">
      <c r="A1" s="5" t="s">
        <v>402</v>
      </c>
    </row>
    <row r="2" spans="1:3" ht="12.75">
      <c r="A2" s="20" t="s">
        <v>159</v>
      </c>
      <c r="B2" s="15" t="s">
        <v>160</v>
      </c>
      <c r="C2" s="16" t="s">
        <v>147</v>
      </c>
    </row>
    <row r="3" spans="1:3" ht="43.5" customHeight="1">
      <c r="A3" s="41" t="s">
        <v>161</v>
      </c>
      <c r="B3" s="42" t="s">
        <v>162</v>
      </c>
      <c r="C3" s="44" t="s">
        <v>163</v>
      </c>
    </row>
    <row r="4" spans="1:3" ht="33.75">
      <c r="A4" s="41" t="s">
        <v>164</v>
      </c>
      <c r="B4" s="42" t="s">
        <v>274</v>
      </c>
      <c r="C4" s="44" t="s">
        <v>165</v>
      </c>
    </row>
    <row r="5" spans="1:3" ht="33.75">
      <c r="A5" s="73" t="s">
        <v>368</v>
      </c>
      <c r="B5" s="74" t="s">
        <v>362</v>
      </c>
      <c r="C5" s="75" t="s">
        <v>166</v>
      </c>
    </row>
    <row r="6" spans="1:3" ht="48" customHeight="1">
      <c r="A6" s="73" t="s">
        <v>363</v>
      </c>
      <c r="B6" s="74" t="s">
        <v>364</v>
      </c>
      <c r="C6" s="75" t="s">
        <v>166</v>
      </c>
    </row>
    <row r="7" spans="1:3" ht="36.75" customHeight="1">
      <c r="A7" s="73" t="s">
        <v>365</v>
      </c>
      <c r="B7" s="74" t="s">
        <v>366</v>
      </c>
      <c r="C7" s="75" t="s">
        <v>166</v>
      </c>
    </row>
    <row r="8" spans="1:3" ht="24" customHeight="1">
      <c r="A8" s="73" t="s">
        <v>167</v>
      </c>
      <c r="B8" s="74" t="s">
        <v>367</v>
      </c>
      <c r="C8" s="75" t="s">
        <v>218</v>
      </c>
    </row>
    <row r="9" spans="1:3" ht="33.75">
      <c r="A9" s="73" t="s">
        <v>128</v>
      </c>
      <c r="B9" s="74" t="s">
        <v>129</v>
      </c>
      <c r="C9" s="75" t="s">
        <v>170</v>
      </c>
    </row>
    <row r="10" spans="1:8" ht="12.75">
      <c r="A10" s="66" t="s">
        <v>15</v>
      </c>
      <c r="B10" s="66"/>
      <c r="C10" s="66"/>
      <c r="D10" s="66"/>
      <c r="E10" s="66"/>
      <c r="F10" s="66"/>
      <c r="G10" s="66"/>
      <c r="H10" s="66"/>
    </row>
  </sheetData>
  <sheetProtection/>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44"/>
  <sheetViews>
    <sheetView showGridLines="0" zoomScale="125" zoomScaleNormal="125" zoomScalePageLayoutView="0" workbookViewId="0" topLeftCell="A1">
      <selection activeCell="A1" sqref="A1"/>
    </sheetView>
  </sheetViews>
  <sheetFormatPr defaultColWidth="9.00390625" defaultRowHeight="12.75"/>
  <cols>
    <col min="1" max="1" width="21.375" style="0" customWidth="1"/>
    <col min="2" max="2" width="11.25390625" style="0" customWidth="1"/>
    <col min="3" max="3" width="9.125" style="34" customWidth="1"/>
  </cols>
  <sheetData>
    <row r="1" ht="12.75">
      <c r="A1" s="5" t="s">
        <v>403</v>
      </c>
    </row>
    <row r="2" spans="1:2" ht="12.75">
      <c r="A2" s="25" t="s">
        <v>503</v>
      </c>
      <c r="B2" s="16" t="s">
        <v>171</v>
      </c>
    </row>
    <row r="3" spans="1:2" ht="18.75" customHeight="1">
      <c r="A3" s="143" t="s">
        <v>299</v>
      </c>
      <c r="B3" s="143"/>
    </row>
    <row r="4" spans="1:2" ht="12.75" customHeight="1">
      <c r="A4" s="99" t="s">
        <v>300</v>
      </c>
      <c r="B4" s="102">
        <v>190</v>
      </c>
    </row>
    <row r="5" spans="1:2" ht="12.75" customHeight="1">
      <c r="A5" s="99" t="s">
        <v>301</v>
      </c>
      <c r="B5" s="102">
        <v>165</v>
      </c>
    </row>
    <row r="6" spans="1:2" ht="12.75">
      <c r="A6" s="100" t="s">
        <v>302</v>
      </c>
      <c r="B6" s="9">
        <v>19</v>
      </c>
    </row>
    <row r="7" spans="1:2" ht="12.75">
      <c r="A7" s="100" t="s">
        <v>303</v>
      </c>
      <c r="B7" s="9">
        <v>17</v>
      </c>
    </row>
    <row r="8" spans="1:2" ht="12.75">
      <c r="A8" s="100" t="s">
        <v>304</v>
      </c>
      <c r="B8" s="9">
        <v>16</v>
      </c>
    </row>
    <row r="9" spans="1:2" ht="12.75">
      <c r="A9" s="100" t="s">
        <v>305</v>
      </c>
      <c r="B9" s="9">
        <v>14</v>
      </c>
    </row>
    <row r="10" spans="1:2" ht="12.75">
      <c r="A10" s="100" t="s">
        <v>306</v>
      </c>
      <c r="B10" s="9">
        <v>13</v>
      </c>
    </row>
    <row r="11" spans="1:2" ht="12.75">
      <c r="A11" s="100" t="s">
        <v>307</v>
      </c>
      <c r="B11" s="9">
        <v>11</v>
      </c>
    </row>
    <row r="12" spans="1:2" ht="12.75">
      <c r="A12" s="100" t="s">
        <v>308</v>
      </c>
      <c r="B12" s="9">
        <v>10</v>
      </c>
    </row>
    <row r="13" spans="1:2" ht="12.75">
      <c r="A13" s="100" t="s">
        <v>309</v>
      </c>
      <c r="B13" s="9">
        <v>10</v>
      </c>
    </row>
    <row r="14" spans="1:2" ht="12.75">
      <c r="A14" s="100" t="s">
        <v>310</v>
      </c>
      <c r="B14" s="9">
        <v>10</v>
      </c>
    </row>
    <row r="15" spans="1:2" ht="12.75">
      <c r="A15" s="100" t="s">
        <v>311</v>
      </c>
      <c r="B15" s="9">
        <v>7</v>
      </c>
    </row>
    <row r="16" spans="1:2" ht="12.75">
      <c r="A16" s="100" t="s">
        <v>312</v>
      </c>
      <c r="B16" s="9">
        <v>6</v>
      </c>
    </row>
    <row r="17" spans="1:2" ht="12.75">
      <c r="A17" s="100" t="s">
        <v>313</v>
      </c>
      <c r="B17" s="9">
        <v>5</v>
      </c>
    </row>
    <row r="18" spans="1:2" ht="12.75">
      <c r="A18" s="100" t="s">
        <v>314</v>
      </c>
      <c r="B18" s="9">
        <v>4</v>
      </c>
    </row>
    <row r="19" spans="1:2" ht="12.75">
      <c r="A19" s="100" t="s">
        <v>315</v>
      </c>
      <c r="B19" s="9">
        <v>4</v>
      </c>
    </row>
    <row r="20" spans="1:2" ht="12.75">
      <c r="A20" s="100" t="s">
        <v>316</v>
      </c>
      <c r="B20" s="9">
        <v>4</v>
      </c>
    </row>
    <row r="21" spans="1:2" ht="12.75">
      <c r="A21" s="100" t="s">
        <v>317</v>
      </c>
      <c r="B21" s="9">
        <v>3</v>
      </c>
    </row>
    <row r="22" spans="1:2" ht="12.75">
      <c r="A22" s="100" t="s">
        <v>318</v>
      </c>
      <c r="B22" s="9">
        <v>3</v>
      </c>
    </row>
    <row r="23" spans="1:2" ht="12.75">
      <c r="A23" s="100" t="s">
        <v>319</v>
      </c>
      <c r="B23" s="9">
        <v>2</v>
      </c>
    </row>
    <row r="24" spans="1:2" ht="12.75">
      <c r="A24" s="100" t="s">
        <v>320</v>
      </c>
      <c r="B24" s="9">
        <v>2</v>
      </c>
    </row>
    <row r="25" spans="1:2" ht="12.75">
      <c r="A25" s="100" t="s">
        <v>321</v>
      </c>
      <c r="B25" s="9">
        <v>1</v>
      </c>
    </row>
    <row r="26" spans="1:2" ht="12.75">
      <c r="A26" s="100" t="s">
        <v>322</v>
      </c>
      <c r="B26" s="9">
        <v>1</v>
      </c>
    </row>
    <row r="27" spans="1:2" ht="12.75">
      <c r="A27" s="100" t="s">
        <v>323</v>
      </c>
      <c r="B27" s="9">
        <v>1</v>
      </c>
    </row>
    <row r="28" spans="1:2" ht="12.75">
      <c r="A28" s="100" t="s">
        <v>324</v>
      </c>
      <c r="B28" s="9">
        <v>1</v>
      </c>
    </row>
    <row r="29" spans="1:2" ht="12.75">
      <c r="A29" s="100" t="s">
        <v>325</v>
      </c>
      <c r="B29" s="9">
        <v>1</v>
      </c>
    </row>
    <row r="30" spans="1:2" ht="12.75">
      <c r="A30" s="99" t="s">
        <v>326</v>
      </c>
      <c r="B30" s="12">
        <v>25</v>
      </c>
    </row>
    <row r="31" spans="1:2" ht="12.75">
      <c r="A31" s="100" t="s">
        <v>327</v>
      </c>
      <c r="B31" s="101">
        <v>9</v>
      </c>
    </row>
    <row r="32" spans="1:2" ht="12.75">
      <c r="A32" s="100" t="s">
        <v>328</v>
      </c>
      <c r="B32" s="101">
        <v>4</v>
      </c>
    </row>
    <row r="33" spans="1:2" ht="12.75">
      <c r="A33" s="100" t="s">
        <v>329</v>
      </c>
      <c r="B33" s="101">
        <v>2</v>
      </c>
    </row>
    <row r="34" spans="1:2" ht="12.75">
      <c r="A34" s="100" t="s">
        <v>330</v>
      </c>
      <c r="B34" s="101">
        <v>2</v>
      </c>
    </row>
    <row r="35" spans="1:2" ht="12.75">
      <c r="A35" s="100" t="s">
        <v>331</v>
      </c>
      <c r="B35" s="101">
        <v>2</v>
      </c>
    </row>
    <row r="36" spans="1:2" ht="12.75" customHeight="1">
      <c r="A36" s="100" t="s">
        <v>332</v>
      </c>
      <c r="B36" s="101">
        <v>2</v>
      </c>
    </row>
    <row r="37" spans="1:2" ht="12.75">
      <c r="A37" s="100" t="s">
        <v>333</v>
      </c>
      <c r="B37" s="103">
        <v>2</v>
      </c>
    </row>
    <row r="38" spans="1:2" ht="12.75">
      <c r="A38" s="100" t="s">
        <v>334</v>
      </c>
      <c r="B38" s="103">
        <v>1</v>
      </c>
    </row>
    <row r="39" spans="1:2" ht="12.75">
      <c r="A39" s="100" t="s">
        <v>335</v>
      </c>
      <c r="B39" s="103">
        <v>1</v>
      </c>
    </row>
    <row r="40" spans="1:2" ht="12.75">
      <c r="A40" s="142" t="s">
        <v>337</v>
      </c>
      <c r="B40" s="142"/>
    </row>
    <row r="41" spans="1:2" ht="12.75">
      <c r="A41" s="99" t="s">
        <v>444</v>
      </c>
      <c r="B41" s="12">
        <v>132</v>
      </c>
    </row>
    <row r="42" spans="1:2" ht="12.75">
      <c r="A42" s="142" t="s">
        <v>336</v>
      </c>
      <c r="B42" s="142"/>
    </row>
    <row r="43" spans="1:2" ht="12.75">
      <c r="A43" s="99" t="s">
        <v>444</v>
      </c>
      <c r="B43" s="12">
        <v>4</v>
      </c>
    </row>
    <row r="44" spans="1:6" ht="12.75" customHeight="1">
      <c r="A44" s="114" t="s">
        <v>338</v>
      </c>
      <c r="B44" s="114"/>
      <c r="C44" s="114"/>
      <c r="D44" s="114"/>
      <c r="E44" s="114"/>
      <c r="F44" s="114"/>
    </row>
  </sheetData>
  <sheetProtection/>
  <mergeCells count="4">
    <mergeCell ref="A40:B40"/>
    <mergeCell ref="A42:B42"/>
    <mergeCell ref="A44:F44"/>
    <mergeCell ref="A3:B3"/>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6"/>
  <sheetViews>
    <sheetView showGridLines="0" zoomScale="125" zoomScaleNormal="125" zoomScalePageLayoutView="0" workbookViewId="0" topLeftCell="A1">
      <selection activeCell="A1" sqref="A1"/>
    </sheetView>
  </sheetViews>
  <sheetFormatPr defaultColWidth="9.00390625" defaultRowHeight="12.75"/>
  <cols>
    <col min="1" max="1" width="13.625" style="0" customWidth="1"/>
    <col min="2" max="8" width="9.875" style="0" customWidth="1"/>
  </cols>
  <sheetData>
    <row r="1" spans="1:8" ht="12.75">
      <c r="A1" s="46" t="s">
        <v>404</v>
      </c>
      <c r="B1" s="28"/>
      <c r="C1" s="28"/>
      <c r="D1" s="28"/>
      <c r="E1" s="28"/>
      <c r="F1" s="28"/>
      <c r="G1" s="28"/>
      <c r="H1" s="28"/>
    </row>
    <row r="2" spans="1:8" ht="39.75" customHeight="1">
      <c r="A2" s="20" t="s">
        <v>10</v>
      </c>
      <c r="B2" s="15" t="s">
        <v>275</v>
      </c>
      <c r="C2" s="15" t="s">
        <v>276</v>
      </c>
      <c r="D2" s="15" t="s">
        <v>369</v>
      </c>
      <c r="E2" s="15" t="s">
        <v>172</v>
      </c>
      <c r="F2" s="15" t="s">
        <v>277</v>
      </c>
      <c r="G2" s="15" t="s">
        <v>173</v>
      </c>
      <c r="H2" s="16" t="s">
        <v>174</v>
      </c>
    </row>
    <row r="3" spans="1:9" ht="12.75" customHeight="1">
      <c r="A3" s="7" t="s">
        <v>500</v>
      </c>
      <c r="B3" s="8" t="s">
        <v>282</v>
      </c>
      <c r="C3" s="8" t="s">
        <v>130</v>
      </c>
      <c r="D3" s="8" t="s">
        <v>207</v>
      </c>
      <c r="E3" s="8">
        <v>2</v>
      </c>
      <c r="F3" s="8" t="s">
        <v>130</v>
      </c>
      <c r="G3" s="8">
        <v>1</v>
      </c>
      <c r="H3" s="9" t="s">
        <v>280</v>
      </c>
      <c r="I3" s="34"/>
    </row>
    <row r="4" spans="1:8" ht="12.75">
      <c r="A4" s="7" t="s">
        <v>14</v>
      </c>
      <c r="B4" s="8" t="s">
        <v>282</v>
      </c>
      <c r="C4" s="8">
        <v>12</v>
      </c>
      <c r="D4" s="8">
        <v>12</v>
      </c>
      <c r="E4" s="8">
        <v>21</v>
      </c>
      <c r="F4" s="8">
        <v>3</v>
      </c>
      <c r="G4" s="8">
        <v>32</v>
      </c>
      <c r="H4" s="9">
        <v>57</v>
      </c>
    </row>
    <row r="5" spans="1:8" ht="12.75">
      <c r="A5" s="7" t="s">
        <v>175</v>
      </c>
      <c r="B5" s="8">
        <v>1</v>
      </c>
      <c r="C5" s="8">
        <v>7</v>
      </c>
      <c r="D5" s="8" t="s">
        <v>207</v>
      </c>
      <c r="E5" s="8">
        <v>33</v>
      </c>
      <c r="F5" s="8">
        <v>6</v>
      </c>
      <c r="G5" s="8">
        <v>46</v>
      </c>
      <c r="H5" s="9">
        <v>87</v>
      </c>
    </row>
    <row r="6" spans="1:8" ht="21" customHeight="1">
      <c r="A6" s="114" t="s">
        <v>176</v>
      </c>
      <c r="B6" s="114"/>
      <c r="C6" s="114"/>
      <c r="D6" s="114"/>
      <c r="E6" s="114"/>
      <c r="F6" s="114"/>
      <c r="G6" s="114"/>
      <c r="H6" s="114"/>
    </row>
  </sheetData>
  <sheetProtection/>
  <mergeCells count="1">
    <mergeCell ref="A6:H6"/>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13"/>
  <sheetViews>
    <sheetView showGridLines="0" zoomScale="125" zoomScaleNormal="125" zoomScalePageLayoutView="0" workbookViewId="0" topLeftCell="A1">
      <selection activeCell="A1" sqref="A1"/>
    </sheetView>
  </sheetViews>
  <sheetFormatPr defaultColWidth="9.00390625" defaultRowHeight="12.75"/>
  <cols>
    <col min="1" max="1" width="25.375" style="0" customWidth="1"/>
  </cols>
  <sheetData>
    <row r="1" ht="12.75">
      <c r="A1" s="5" t="s">
        <v>405</v>
      </c>
    </row>
    <row r="2" spans="1:7" ht="12.75">
      <c r="A2" s="115" t="s">
        <v>503</v>
      </c>
      <c r="B2" s="117" t="s">
        <v>16</v>
      </c>
      <c r="C2" s="117"/>
      <c r="D2" s="117"/>
      <c r="E2" s="117"/>
      <c r="F2" s="117"/>
      <c r="G2" s="118"/>
    </row>
    <row r="3" spans="1:7" ht="12.75">
      <c r="A3" s="133"/>
      <c r="B3" s="117" t="s">
        <v>17</v>
      </c>
      <c r="C3" s="117"/>
      <c r="D3" s="117" t="s">
        <v>18</v>
      </c>
      <c r="E3" s="117"/>
      <c r="F3" s="117" t="s">
        <v>20</v>
      </c>
      <c r="G3" s="118"/>
    </row>
    <row r="4" spans="1:7" ht="21.75" customHeight="1">
      <c r="A4" s="116"/>
      <c r="B4" s="13" t="s">
        <v>278</v>
      </c>
      <c r="C4" s="13" t="s">
        <v>177</v>
      </c>
      <c r="D4" s="13" t="s">
        <v>278</v>
      </c>
      <c r="E4" s="13" t="s">
        <v>177</v>
      </c>
      <c r="F4" s="13" t="s">
        <v>278</v>
      </c>
      <c r="G4" s="14" t="s">
        <v>177</v>
      </c>
    </row>
    <row r="5" spans="1:7" ht="12.75" customHeight="1">
      <c r="A5" s="7" t="s">
        <v>178</v>
      </c>
      <c r="B5" s="8">
        <v>33</v>
      </c>
      <c r="C5" s="8">
        <v>1635</v>
      </c>
      <c r="D5" s="8">
        <v>253</v>
      </c>
      <c r="E5" s="8">
        <v>9279</v>
      </c>
      <c r="F5" s="8">
        <v>420</v>
      </c>
      <c r="G5" s="9">
        <v>17744</v>
      </c>
    </row>
    <row r="6" spans="1:7" ht="12.75" customHeight="1">
      <c r="A6" s="7" t="s">
        <v>370</v>
      </c>
      <c r="B6" s="8" t="s">
        <v>207</v>
      </c>
      <c r="C6" s="8" t="s">
        <v>207</v>
      </c>
      <c r="D6" s="8">
        <v>122</v>
      </c>
      <c r="E6" s="8">
        <v>3165</v>
      </c>
      <c r="F6" s="8" t="s">
        <v>207</v>
      </c>
      <c r="G6" s="9" t="s">
        <v>207</v>
      </c>
    </row>
    <row r="7" spans="1:7" ht="12.75" customHeight="1">
      <c r="A7" s="7" t="s">
        <v>179</v>
      </c>
      <c r="B7" s="8">
        <v>3</v>
      </c>
      <c r="C7" s="8">
        <v>150</v>
      </c>
      <c r="D7" s="8">
        <v>88</v>
      </c>
      <c r="E7" s="8">
        <v>3211</v>
      </c>
      <c r="F7" s="8">
        <v>222</v>
      </c>
      <c r="G7" s="9">
        <v>8933</v>
      </c>
    </row>
    <row r="8" spans="1:7" ht="12.75" customHeight="1">
      <c r="A8" s="7" t="s">
        <v>180</v>
      </c>
      <c r="B8" s="8">
        <v>6</v>
      </c>
      <c r="C8" s="8">
        <v>100</v>
      </c>
      <c r="D8" s="8">
        <v>66</v>
      </c>
      <c r="E8" s="8">
        <v>3324</v>
      </c>
      <c r="F8" s="8">
        <v>40</v>
      </c>
      <c r="G8" s="9">
        <v>1591</v>
      </c>
    </row>
    <row r="9" spans="1:7" ht="12.75" customHeight="1">
      <c r="A9" s="7" t="s">
        <v>181</v>
      </c>
      <c r="B9" s="8">
        <v>3</v>
      </c>
      <c r="C9" s="8">
        <v>420</v>
      </c>
      <c r="D9" s="8">
        <v>32</v>
      </c>
      <c r="E9" s="8">
        <v>2977</v>
      </c>
      <c r="F9" s="8">
        <v>69</v>
      </c>
      <c r="G9" s="9">
        <v>5992</v>
      </c>
    </row>
    <row r="10" spans="1:7" ht="12.75" customHeight="1">
      <c r="A10" s="7" t="s">
        <v>182</v>
      </c>
      <c r="B10" s="8">
        <v>12</v>
      </c>
      <c r="C10" s="8">
        <v>1039</v>
      </c>
      <c r="D10" s="8">
        <v>63</v>
      </c>
      <c r="E10" s="8">
        <v>6585</v>
      </c>
      <c r="F10" s="8">
        <v>102</v>
      </c>
      <c r="G10" s="9">
        <v>9098</v>
      </c>
    </row>
    <row r="11" spans="1:7" ht="12.75" customHeight="1">
      <c r="A11" s="7" t="s">
        <v>183</v>
      </c>
      <c r="B11" s="8">
        <v>2</v>
      </c>
      <c r="C11" s="8">
        <v>330</v>
      </c>
      <c r="D11" s="8">
        <v>7</v>
      </c>
      <c r="E11" s="8">
        <v>1567</v>
      </c>
      <c r="F11" s="8">
        <v>5</v>
      </c>
      <c r="G11" s="9">
        <v>546</v>
      </c>
    </row>
    <row r="12" spans="1:7" ht="12.75" customHeight="1">
      <c r="A12" s="7" t="s">
        <v>184</v>
      </c>
      <c r="B12" s="8">
        <v>1</v>
      </c>
      <c r="C12" s="8">
        <v>520</v>
      </c>
      <c r="D12" s="8" t="s">
        <v>207</v>
      </c>
      <c r="E12" s="8">
        <v>18060</v>
      </c>
      <c r="F12" s="8">
        <v>33</v>
      </c>
      <c r="G12" s="9">
        <v>5344</v>
      </c>
    </row>
    <row r="13" spans="1:7" ht="15" customHeight="1">
      <c r="A13" s="114" t="s">
        <v>176</v>
      </c>
      <c r="B13" s="114"/>
      <c r="C13" s="114"/>
      <c r="D13" s="114"/>
      <c r="E13" s="114"/>
      <c r="F13" s="114"/>
      <c r="G13" s="114"/>
    </row>
  </sheetData>
  <sheetProtection/>
  <mergeCells count="6">
    <mergeCell ref="A13:G13"/>
    <mergeCell ref="A2:A4"/>
    <mergeCell ref="B2:G2"/>
    <mergeCell ref="B3:C3"/>
    <mergeCell ref="D3:E3"/>
    <mergeCell ref="F3:G3"/>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172"/>
  <sheetViews>
    <sheetView showGridLines="0" zoomScale="125" zoomScaleNormal="125" zoomScalePageLayoutView="0" workbookViewId="0" topLeftCell="A1">
      <selection activeCell="A1" sqref="A1"/>
    </sheetView>
  </sheetViews>
  <sheetFormatPr defaultColWidth="9.00390625" defaultRowHeight="12.75"/>
  <cols>
    <col min="1" max="1" width="33.00390625" style="68" customWidth="1"/>
    <col min="2" max="4" width="11.75390625" style="68" customWidth="1"/>
    <col min="5" max="5" width="39.125" style="68" customWidth="1"/>
    <col min="6" max="16384" width="9.125" style="68" customWidth="1"/>
  </cols>
  <sheetData>
    <row r="1" ht="11.25">
      <c r="A1" s="5" t="s">
        <v>406</v>
      </c>
    </row>
    <row r="2" spans="1:5" ht="55.5" customHeight="1">
      <c r="A2" s="92" t="s">
        <v>185</v>
      </c>
      <c r="B2" s="93" t="s">
        <v>147</v>
      </c>
      <c r="C2" s="93" t="s">
        <v>279</v>
      </c>
      <c r="D2" s="93" t="s">
        <v>186</v>
      </c>
      <c r="E2" s="94" t="s">
        <v>187</v>
      </c>
    </row>
    <row r="3" spans="1:5" ht="11.25">
      <c r="A3" s="144" t="s">
        <v>188</v>
      </c>
      <c r="B3" s="145"/>
      <c r="C3" s="145"/>
      <c r="D3" s="145"/>
      <c r="E3" s="146"/>
    </row>
    <row r="4" spans="1:5" ht="16.5" customHeight="1">
      <c r="A4" s="97" t="s">
        <v>132</v>
      </c>
      <c r="B4" s="42" t="s">
        <v>170</v>
      </c>
      <c r="C4" s="77">
        <v>1.4</v>
      </c>
      <c r="D4" s="77">
        <v>9</v>
      </c>
      <c r="E4" s="76" t="s">
        <v>134</v>
      </c>
    </row>
    <row r="5" spans="1:5" ht="11.25">
      <c r="A5" s="104" t="s">
        <v>133</v>
      </c>
      <c r="B5" s="38" t="s">
        <v>170</v>
      </c>
      <c r="C5" s="77">
        <v>11.8</v>
      </c>
      <c r="D5" s="77">
        <v>3</v>
      </c>
      <c r="E5" s="47" t="s">
        <v>131</v>
      </c>
    </row>
    <row r="6" spans="1:5" ht="11.25">
      <c r="A6" s="144" t="s">
        <v>190</v>
      </c>
      <c r="B6" s="145"/>
      <c r="C6" s="145"/>
      <c r="D6" s="145"/>
      <c r="E6" s="146"/>
    </row>
    <row r="7" spans="1:5" ht="33.75">
      <c r="A7" s="90" t="s">
        <v>435</v>
      </c>
      <c r="B7" s="91" t="s">
        <v>191</v>
      </c>
      <c r="C7" s="89">
        <v>4.6</v>
      </c>
      <c r="D7" s="89">
        <v>6</v>
      </c>
      <c r="E7" s="85" t="s">
        <v>438</v>
      </c>
    </row>
    <row r="8" spans="1:5" ht="22.5">
      <c r="A8" s="90" t="s">
        <v>437</v>
      </c>
      <c r="B8" s="91" t="s">
        <v>191</v>
      </c>
      <c r="C8" s="89">
        <v>4.8</v>
      </c>
      <c r="D8" s="89">
        <v>12</v>
      </c>
      <c r="E8" s="85" t="s">
        <v>469</v>
      </c>
    </row>
    <row r="9" spans="1:5" ht="45">
      <c r="A9" s="90" t="s">
        <v>436</v>
      </c>
      <c r="B9" s="91" t="s">
        <v>191</v>
      </c>
      <c r="C9" s="89">
        <v>1.7</v>
      </c>
      <c r="D9" s="89">
        <v>11</v>
      </c>
      <c r="E9" s="85" t="s">
        <v>439</v>
      </c>
    </row>
    <row r="10" spans="1:5" ht="33.75">
      <c r="A10" s="90" t="s">
        <v>431</v>
      </c>
      <c r="B10" s="91" t="s">
        <v>203</v>
      </c>
      <c r="C10" s="89">
        <v>1.7</v>
      </c>
      <c r="D10" s="89">
        <v>14</v>
      </c>
      <c r="E10" s="85" t="s">
        <v>461</v>
      </c>
    </row>
    <row r="11" spans="1:5" ht="33.75">
      <c r="A11" s="90" t="s">
        <v>449</v>
      </c>
      <c r="B11" s="91" t="s">
        <v>203</v>
      </c>
      <c r="C11" s="89">
        <v>2.4</v>
      </c>
      <c r="D11" s="89">
        <v>6</v>
      </c>
      <c r="E11" s="85" t="s">
        <v>446</v>
      </c>
    </row>
    <row r="12" spans="1:5" ht="47.25" customHeight="1">
      <c r="A12" s="90" t="s">
        <v>450</v>
      </c>
      <c r="B12" s="91" t="s">
        <v>151</v>
      </c>
      <c r="C12" s="89">
        <v>6.5</v>
      </c>
      <c r="D12" s="89">
        <v>8</v>
      </c>
      <c r="E12" s="86" t="s">
        <v>451</v>
      </c>
    </row>
    <row r="13" spans="1:5" ht="22.5" customHeight="1">
      <c r="A13" s="90" t="s">
        <v>452</v>
      </c>
      <c r="B13" s="91" t="s">
        <v>192</v>
      </c>
      <c r="C13" s="89">
        <v>2.5</v>
      </c>
      <c r="D13" s="89">
        <v>11</v>
      </c>
      <c r="E13" s="86" t="s">
        <v>462</v>
      </c>
    </row>
    <row r="14" spans="1:5" ht="22.5">
      <c r="A14" s="90" t="s">
        <v>453</v>
      </c>
      <c r="B14" s="91" t="s">
        <v>192</v>
      </c>
      <c r="C14" s="89">
        <v>1.5</v>
      </c>
      <c r="D14" s="89">
        <v>10</v>
      </c>
      <c r="E14" s="86" t="s">
        <v>463</v>
      </c>
    </row>
    <row r="15" spans="1:5" ht="45">
      <c r="A15" s="90" t="s">
        <v>454</v>
      </c>
      <c r="B15" s="91" t="s">
        <v>193</v>
      </c>
      <c r="C15" s="89">
        <v>0.5</v>
      </c>
      <c r="D15" s="89">
        <v>20</v>
      </c>
      <c r="E15" s="86" t="s">
        <v>464</v>
      </c>
    </row>
    <row r="16" spans="1:5" ht="33.75">
      <c r="A16" s="90" t="s">
        <v>189</v>
      </c>
      <c r="B16" s="91" t="s">
        <v>194</v>
      </c>
      <c r="C16" s="89">
        <v>1</v>
      </c>
      <c r="D16" s="89">
        <v>9</v>
      </c>
      <c r="E16" s="85" t="s">
        <v>465</v>
      </c>
    </row>
    <row r="17" spans="1:5" ht="22.5">
      <c r="A17" s="90" t="s">
        <v>432</v>
      </c>
      <c r="B17" s="91" t="s">
        <v>194</v>
      </c>
      <c r="C17" s="89">
        <v>3.2</v>
      </c>
      <c r="D17" s="89">
        <v>10</v>
      </c>
      <c r="E17" s="85" t="s">
        <v>466</v>
      </c>
    </row>
    <row r="18" spans="1:5" ht="67.5">
      <c r="A18" s="90" t="s">
        <v>455</v>
      </c>
      <c r="B18" s="91" t="s">
        <v>195</v>
      </c>
      <c r="C18" s="89">
        <v>3.5</v>
      </c>
      <c r="D18" s="89">
        <v>15</v>
      </c>
      <c r="E18" s="86" t="s">
        <v>456</v>
      </c>
    </row>
    <row r="19" spans="1:5" ht="45">
      <c r="A19" s="90" t="s">
        <v>457</v>
      </c>
      <c r="B19" s="91" t="s">
        <v>196</v>
      </c>
      <c r="C19" s="96">
        <v>16</v>
      </c>
      <c r="D19" s="89">
        <v>10</v>
      </c>
      <c r="E19" s="85" t="s">
        <v>440</v>
      </c>
    </row>
    <row r="20" spans="1:5" ht="31.5" customHeight="1">
      <c r="A20" s="90" t="s">
        <v>433</v>
      </c>
      <c r="B20" s="91" t="s">
        <v>196</v>
      </c>
      <c r="C20" s="97">
        <v>1.8</v>
      </c>
      <c r="D20" s="89">
        <v>6</v>
      </c>
      <c r="E20" s="85" t="s">
        <v>441</v>
      </c>
    </row>
    <row r="21" spans="1:5" ht="33.75">
      <c r="A21" s="90" t="s">
        <v>468</v>
      </c>
      <c r="B21" s="91" t="s">
        <v>434</v>
      </c>
      <c r="C21" s="97">
        <v>0.9</v>
      </c>
      <c r="D21" s="89">
        <v>12</v>
      </c>
      <c r="E21" s="85" t="s">
        <v>442</v>
      </c>
    </row>
    <row r="22" spans="1:5" ht="45">
      <c r="A22" s="90" t="s">
        <v>470</v>
      </c>
      <c r="B22" s="91" t="s">
        <v>434</v>
      </c>
      <c r="C22" s="97">
        <v>0.4</v>
      </c>
      <c r="D22" s="89">
        <v>18</v>
      </c>
      <c r="E22" s="85" t="s">
        <v>416</v>
      </c>
    </row>
    <row r="23" spans="1:5" ht="56.25" customHeight="1">
      <c r="A23" s="90" t="s">
        <v>458</v>
      </c>
      <c r="B23" s="91" t="s">
        <v>197</v>
      </c>
      <c r="C23" s="89">
        <v>1.4</v>
      </c>
      <c r="D23" s="89">
        <v>20</v>
      </c>
      <c r="E23" s="85" t="s">
        <v>489</v>
      </c>
    </row>
    <row r="24" spans="1:5" ht="28.5" customHeight="1">
      <c r="A24" s="90" t="s">
        <v>459</v>
      </c>
      <c r="B24" s="91" t="s">
        <v>197</v>
      </c>
      <c r="C24" s="98">
        <v>5</v>
      </c>
      <c r="D24" s="89">
        <v>10</v>
      </c>
      <c r="E24" s="85" t="s">
        <v>443</v>
      </c>
    </row>
    <row r="25" spans="1:5" ht="190.5" customHeight="1">
      <c r="A25" s="90" t="s">
        <v>198</v>
      </c>
      <c r="B25" s="91" t="s">
        <v>199</v>
      </c>
      <c r="C25" s="89" t="s">
        <v>200</v>
      </c>
      <c r="D25" s="89">
        <v>16</v>
      </c>
      <c r="E25" s="87" t="s">
        <v>447</v>
      </c>
    </row>
    <row r="26" spans="1:5" ht="45">
      <c r="A26" s="88" t="s">
        <v>445</v>
      </c>
      <c r="B26" s="91" t="s">
        <v>202</v>
      </c>
      <c r="C26" s="89">
        <v>1.2</v>
      </c>
      <c r="D26" s="89">
        <v>10</v>
      </c>
      <c r="E26" s="85" t="s">
        <v>467</v>
      </c>
    </row>
    <row r="27" spans="1:5" ht="142.5" customHeight="1">
      <c r="A27" s="90" t="s">
        <v>460</v>
      </c>
      <c r="B27" s="91" t="s">
        <v>201</v>
      </c>
      <c r="C27" s="89">
        <v>0.6</v>
      </c>
      <c r="D27" s="89">
        <v>9</v>
      </c>
      <c r="E27" s="85" t="s">
        <v>448</v>
      </c>
    </row>
    <row r="28" spans="1:5" ht="11.25">
      <c r="A28" s="144" t="s">
        <v>204</v>
      </c>
      <c r="B28" s="145"/>
      <c r="C28" s="145"/>
      <c r="D28" s="145"/>
      <c r="E28" s="146"/>
    </row>
    <row r="29" spans="1:5" ht="129.75" customHeight="1">
      <c r="A29" s="79" t="s">
        <v>205</v>
      </c>
      <c r="B29" s="80" t="s">
        <v>206</v>
      </c>
      <c r="C29" s="81">
        <v>2</v>
      </c>
      <c r="D29" s="45">
        <v>9</v>
      </c>
      <c r="E29" s="82" t="s">
        <v>410</v>
      </c>
    </row>
    <row r="30" spans="1:5" ht="124.5" customHeight="1">
      <c r="A30" s="79" t="s">
        <v>371</v>
      </c>
      <c r="B30" s="80" t="s">
        <v>206</v>
      </c>
      <c r="C30" s="81">
        <v>3</v>
      </c>
      <c r="D30" s="42">
        <v>15</v>
      </c>
      <c r="E30" s="47" t="s">
        <v>411</v>
      </c>
    </row>
    <row r="31" spans="1:5" ht="137.25" customHeight="1">
      <c r="A31" s="79" t="s">
        <v>372</v>
      </c>
      <c r="B31" s="80" t="s">
        <v>208</v>
      </c>
      <c r="C31" s="42">
        <v>7.5</v>
      </c>
      <c r="D31" s="42">
        <v>10</v>
      </c>
      <c r="E31" s="47" t="s">
        <v>412</v>
      </c>
    </row>
    <row r="32" spans="1:5" ht="105" customHeight="1">
      <c r="A32" s="79" t="s">
        <v>209</v>
      </c>
      <c r="B32" s="80" t="s">
        <v>210</v>
      </c>
      <c r="C32" s="81">
        <v>2</v>
      </c>
      <c r="D32" s="42">
        <v>6</v>
      </c>
      <c r="E32" s="47" t="s">
        <v>413</v>
      </c>
    </row>
    <row r="33" spans="1:5" ht="69.75" customHeight="1">
      <c r="A33" s="79" t="s">
        <v>373</v>
      </c>
      <c r="B33" s="80" t="s">
        <v>210</v>
      </c>
      <c r="C33" s="42">
        <v>0.8</v>
      </c>
      <c r="D33" s="45" t="s">
        <v>207</v>
      </c>
      <c r="E33" s="47" t="s">
        <v>414</v>
      </c>
    </row>
    <row r="34" spans="1:5" ht="172.5" customHeight="1">
      <c r="A34" s="79" t="s">
        <v>211</v>
      </c>
      <c r="B34" s="80" t="s">
        <v>168</v>
      </c>
      <c r="C34" s="42">
        <v>4.5</v>
      </c>
      <c r="D34" s="42">
        <v>22</v>
      </c>
      <c r="E34" s="47" t="s">
        <v>415</v>
      </c>
    </row>
    <row r="35" spans="1:5" ht="102.75" customHeight="1">
      <c r="A35" s="79" t="s">
        <v>374</v>
      </c>
      <c r="B35" s="80" t="s">
        <v>375</v>
      </c>
      <c r="C35" s="78" t="s">
        <v>212</v>
      </c>
      <c r="D35" s="45">
        <v>9</v>
      </c>
      <c r="E35" s="47" t="s">
        <v>488</v>
      </c>
    </row>
    <row r="36" spans="1:5" ht="114.75" customHeight="1">
      <c r="A36" s="79" t="s">
        <v>213</v>
      </c>
      <c r="B36" s="80" t="s">
        <v>214</v>
      </c>
      <c r="C36" s="78">
        <v>2.5</v>
      </c>
      <c r="D36" s="45">
        <v>16</v>
      </c>
      <c r="E36" s="47" t="s">
        <v>490</v>
      </c>
    </row>
    <row r="37" spans="1:5" ht="150.75" customHeight="1">
      <c r="A37" s="79" t="s">
        <v>376</v>
      </c>
      <c r="B37" s="80" t="s">
        <v>215</v>
      </c>
      <c r="C37" s="78">
        <v>3.2</v>
      </c>
      <c r="D37" s="45">
        <v>8</v>
      </c>
      <c r="E37" s="47" t="s">
        <v>491</v>
      </c>
    </row>
    <row r="38" spans="1:5" ht="328.5" customHeight="1">
      <c r="A38" s="79" t="s">
        <v>377</v>
      </c>
      <c r="B38" s="80" t="s">
        <v>156</v>
      </c>
      <c r="C38" s="45" t="s">
        <v>492</v>
      </c>
      <c r="D38" s="45">
        <v>15</v>
      </c>
      <c r="E38" s="83" t="s">
        <v>472</v>
      </c>
    </row>
    <row r="39" spans="1:5" ht="102" customHeight="1">
      <c r="A39" s="79" t="s">
        <v>217</v>
      </c>
      <c r="B39" s="80" t="s">
        <v>218</v>
      </c>
      <c r="C39" s="84">
        <v>4</v>
      </c>
      <c r="D39" s="42">
        <v>13</v>
      </c>
      <c r="E39" s="47" t="s">
        <v>473</v>
      </c>
    </row>
    <row r="40" spans="1:5" ht="78.75">
      <c r="A40" s="79" t="s">
        <v>219</v>
      </c>
      <c r="B40" s="80" t="s">
        <v>218</v>
      </c>
      <c r="C40" s="81">
        <v>3</v>
      </c>
      <c r="D40" s="45">
        <v>12</v>
      </c>
      <c r="E40" s="47" t="s">
        <v>474</v>
      </c>
    </row>
    <row r="41" spans="1:5" ht="343.5" customHeight="1">
      <c r="A41" s="79" t="s">
        <v>220</v>
      </c>
      <c r="B41" s="80" t="s">
        <v>165</v>
      </c>
      <c r="C41" s="78" t="s">
        <v>475</v>
      </c>
      <c r="D41" s="45">
        <v>22</v>
      </c>
      <c r="E41" s="82" t="s">
        <v>422</v>
      </c>
    </row>
    <row r="42" spans="1:5" ht="113.25" customHeight="1">
      <c r="A42" s="79" t="s">
        <v>378</v>
      </c>
      <c r="B42" s="80" t="s">
        <v>221</v>
      </c>
      <c r="C42" s="78">
        <v>2.5</v>
      </c>
      <c r="D42" s="45">
        <v>14</v>
      </c>
      <c r="E42" s="47" t="s">
        <v>476</v>
      </c>
    </row>
    <row r="43" spans="1:5" ht="148.5" customHeight="1">
      <c r="A43" s="79" t="s">
        <v>477</v>
      </c>
      <c r="B43" s="80" t="s">
        <v>221</v>
      </c>
      <c r="C43" s="78">
        <v>8.5</v>
      </c>
      <c r="D43" s="45">
        <v>14</v>
      </c>
      <c r="E43" s="47" t="s">
        <v>418</v>
      </c>
    </row>
    <row r="44" spans="1:5" ht="57" customHeight="1">
      <c r="A44" s="79" t="s">
        <v>222</v>
      </c>
      <c r="B44" s="80" t="s">
        <v>221</v>
      </c>
      <c r="C44" s="78">
        <v>7.5</v>
      </c>
      <c r="D44" s="45" t="s">
        <v>207</v>
      </c>
      <c r="E44" s="47" t="s">
        <v>478</v>
      </c>
    </row>
    <row r="45" spans="1:5" ht="67.5">
      <c r="A45" s="79" t="s">
        <v>223</v>
      </c>
      <c r="B45" s="80" t="s">
        <v>221</v>
      </c>
      <c r="C45" s="78">
        <v>6.5</v>
      </c>
      <c r="D45" s="45" t="s">
        <v>207</v>
      </c>
      <c r="E45" s="47" t="s">
        <v>479</v>
      </c>
    </row>
    <row r="46" spans="1:5" ht="138" customHeight="1">
      <c r="A46" s="79" t="s">
        <v>224</v>
      </c>
      <c r="B46" s="80" t="s">
        <v>166</v>
      </c>
      <c r="C46" s="78">
        <v>3.4</v>
      </c>
      <c r="D46" s="45">
        <v>8</v>
      </c>
      <c r="E46" s="47" t="s">
        <v>480</v>
      </c>
    </row>
    <row r="47" spans="1:5" ht="90">
      <c r="A47" s="79" t="s">
        <v>225</v>
      </c>
      <c r="B47" s="80" t="s">
        <v>166</v>
      </c>
      <c r="C47" s="81">
        <v>8</v>
      </c>
      <c r="D47" s="45" t="s">
        <v>207</v>
      </c>
      <c r="E47" s="47" t="s">
        <v>481</v>
      </c>
    </row>
    <row r="48" spans="1:5" ht="70.5" customHeight="1">
      <c r="A48" s="79" t="s">
        <v>226</v>
      </c>
      <c r="B48" s="80" t="s">
        <v>166</v>
      </c>
      <c r="C48" s="81">
        <v>4</v>
      </c>
      <c r="D48" s="45" t="s">
        <v>207</v>
      </c>
      <c r="E48" s="47" t="s">
        <v>482</v>
      </c>
    </row>
    <row r="49" spans="1:5" ht="90.75" customHeight="1">
      <c r="A49" s="79" t="s">
        <v>227</v>
      </c>
      <c r="B49" s="80" t="s">
        <v>166</v>
      </c>
      <c r="C49" s="78">
        <v>2.5</v>
      </c>
      <c r="D49" s="45">
        <v>11</v>
      </c>
      <c r="E49" s="47" t="s">
        <v>483</v>
      </c>
    </row>
    <row r="50" spans="1:5" ht="93.75" customHeight="1">
      <c r="A50" s="79" t="s">
        <v>228</v>
      </c>
      <c r="B50" s="80" t="s">
        <v>163</v>
      </c>
      <c r="C50" s="78">
        <v>2.2</v>
      </c>
      <c r="D50" s="45">
        <v>11</v>
      </c>
      <c r="E50" s="47" t="s">
        <v>484</v>
      </c>
    </row>
    <row r="51" spans="1:5" ht="57.75" customHeight="1">
      <c r="A51" s="79" t="s">
        <v>379</v>
      </c>
      <c r="B51" s="80" t="s">
        <v>163</v>
      </c>
      <c r="C51" s="81">
        <v>6</v>
      </c>
      <c r="D51" s="45">
        <v>21</v>
      </c>
      <c r="E51" s="47" t="s">
        <v>485</v>
      </c>
    </row>
    <row r="52" spans="1:5" ht="60.75" customHeight="1">
      <c r="A52" s="79" t="s">
        <v>229</v>
      </c>
      <c r="B52" s="80" t="s">
        <v>230</v>
      </c>
      <c r="C52" s="81">
        <v>6</v>
      </c>
      <c r="D52" s="45">
        <v>6</v>
      </c>
      <c r="E52" s="47" t="s">
        <v>486</v>
      </c>
    </row>
    <row r="53" spans="1:5" ht="45">
      <c r="A53" s="79" t="s">
        <v>231</v>
      </c>
      <c r="B53" s="80" t="s">
        <v>230</v>
      </c>
      <c r="C53" s="78" t="s">
        <v>207</v>
      </c>
      <c r="D53" s="45">
        <v>8</v>
      </c>
      <c r="E53" s="47" t="s">
        <v>423</v>
      </c>
    </row>
    <row r="54" spans="1:5" ht="168.75">
      <c r="A54" s="79" t="s">
        <v>380</v>
      </c>
      <c r="B54" s="80" t="s">
        <v>230</v>
      </c>
      <c r="C54" s="81">
        <v>12</v>
      </c>
      <c r="D54" s="45" t="s">
        <v>207</v>
      </c>
      <c r="E54" s="47" t="s">
        <v>487</v>
      </c>
    </row>
    <row r="55" spans="1:5" ht="102" customHeight="1">
      <c r="A55" s="79" t="s">
        <v>428</v>
      </c>
      <c r="B55" s="80" t="s">
        <v>230</v>
      </c>
      <c r="C55" s="81">
        <v>18</v>
      </c>
      <c r="D55" s="45" t="s">
        <v>207</v>
      </c>
      <c r="E55" s="47" t="s">
        <v>424</v>
      </c>
    </row>
    <row r="56" spans="1:5" ht="56.25">
      <c r="A56" s="79" t="s">
        <v>381</v>
      </c>
      <c r="B56" s="80" t="s">
        <v>230</v>
      </c>
      <c r="C56" s="45" t="s">
        <v>207</v>
      </c>
      <c r="D56" s="45" t="s">
        <v>207</v>
      </c>
      <c r="E56" s="47" t="s">
        <v>425</v>
      </c>
    </row>
    <row r="57" spans="1:5" ht="114" customHeight="1">
      <c r="A57" s="79" t="s">
        <v>407</v>
      </c>
      <c r="B57" s="80" t="s">
        <v>409</v>
      </c>
      <c r="C57" s="81" t="s">
        <v>216</v>
      </c>
      <c r="D57" s="42">
        <v>15</v>
      </c>
      <c r="E57" s="47" t="s">
        <v>426</v>
      </c>
    </row>
    <row r="58" spans="1:5" ht="106.5" customHeight="1">
      <c r="A58" s="79" t="s">
        <v>408</v>
      </c>
      <c r="B58" s="80" t="s">
        <v>409</v>
      </c>
      <c r="C58" s="81">
        <v>3</v>
      </c>
      <c r="D58" s="45">
        <v>11</v>
      </c>
      <c r="E58" s="47" t="s">
        <v>427</v>
      </c>
    </row>
    <row r="59" spans="1:5" ht="114" customHeight="1">
      <c r="A59" s="79" t="s">
        <v>234</v>
      </c>
      <c r="B59" s="80" t="s">
        <v>20</v>
      </c>
      <c r="C59" s="78" t="s">
        <v>235</v>
      </c>
      <c r="D59" s="45">
        <v>16</v>
      </c>
      <c r="E59" s="47" t="s">
        <v>471</v>
      </c>
    </row>
    <row r="60" spans="1:5" ht="90" customHeight="1">
      <c r="A60" s="79" t="s">
        <v>232</v>
      </c>
      <c r="B60" s="80" t="s">
        <v>233</v>
      </c>
      <c r="C60" s="81">
        <v>2</v>
      </c>
      <c r="D60" s="45">
        <v>9</v>
      </c>
      <c r="E60" s="47" t="s">
        <v>430</v>
      </c>
    </row>
    <row r="61" spans="1:5" ht="89.25" customHeight="1">
      <c r="A61" s="41" t="s">
        <v>417</v>
      </c>
      <c r="B61" s="80" t="s">
        <v>169</v>
      </c>
      <c r="C61" s="78">
        <v>0.3</v>
      </c>
      <c r="D61" s="45">
        <v>16</v>
      </c>
      <c r="E61" s="47" t="s">
        <v>429</v>
      </c>
    </row>
    <row r="62" spans="1:5" ht="11.25">
      <c r="A62" s="95"/>
      <c r="B62" s="95"/>
      <c r="C62" s="95"/>
      <c r="D62" s="95"/>
      <c r="E62" s="95"/>
    </row>
    <row r="63" spans="1:5" ht="11.25">
      <c r="A63" s="95"/>
      <c r="B63" s="95"/>
      <c r="C63" s="95"/>
      <c r="D63" s="95"/>
      <c r="E63" s="95"/>
    </row>
    <row r="64" spans="1:5" ht="11.25">
      <c r="A64" s="95"/>
      <c r="B64" s="95"/>
      <c r="C64" s="95"/>
      <c r="D64" s="95"/>
      <c r="E64" s="95"/>
    </row>
    <row r="65" spans="1:5" ht="11.25">
      <c r="A65" s="95"/>
      <c r="B65" s="95"/>
      <c r="C65" s="95"/>
      <c r="D65" s="95"/>
      <c r="E65" s="95"/>
    </row>
    <row r="66" spans="1:5" ht="11.25">
      <c r="A66" s="95"/>
      <c r="B66" s="95"/>
      <c r="C66" s="95"/>
      <c r="D66" s="95"/>
      <c r="E66" s="95"/>
    </row>
    <row r="67" spans="1:5" ht="11.25">
      <c r="A67" s="95"/>
      <c r="B67" s="95"/>
      <c r="C67" s="95"/>
      <c r="D67" s="95"/>
      <c r="E67" s="95"/>
    </row>
    <row r="68" spans="1:5" ht="11.25">
      <c r="A68" s="95"/>
      <c r="B68" s="95"/>
      <c r="C68" s="95"/>
      <c r="D68" s="95"/>
      <c r="E68" s="95"/>
    </row>
    <row r="69" spans="1:5" ht="11.25">
      <c r="A69" s="95"/>
      <c r="B69" s="95"/>
      <c r="C69" s="95"/>
      <c r="D69" s="95"/>
      <c r="E69" s="95"/>
    </row>
    <row r="70" spans="1:5" ht="11.25">
      <c r="A70" s="95"/>
      <c r="B70" s="95"/>
      <c r="C70" s="95"/>
      <c r="D70" s="95"/>
      <c r="E70" s="95"/>
    </row>
    <row r="71" spans="1:5" ht="11.25">
      <c r="A71" s="95"/>
      <c r="B71" s="95"/>
      <c r="C71" s="95"/>
      <c r="D71" s="95"/>
      <c r="E71" s="95"/>
    </row>
    <row r="72" spans="1:5" ht="11.25">
      <c r="A72" s="95"/>
      <c r="B72" s="95"/>
      <c r="C72" s="95"/>
      <c r="D72" s="95"/>
      <c r="E72" s="95"/>
    </row>
    <row r="73" spans="1:5" ht="11.25">
      <c r="A73" s="95"/>
      <c r="B73" s="95"/>
      <c r="C73" s="95"/>
      <c r="D73" s="95"/>
      <c r="E73" s="95"/>
    </row>
    <row r="74" spans="1:5" ht="11.25">
      <c r="A74" s="95"/>
      <c r="B74" s="95"/>
      <c r="C74" s="95"/>
      <c r="D74" s="95"/>
      <c r="E74" s="95"/>
    </row>
    <row r="75" spans="1:5" ht="11.25">
      <c r="A75" s="95"/>
      <c r="B75" s="95"/>
      <c r="C75" s="95"/>
      <c r="D75" s="95"/>
      <c r="E75" s="95"/>
    </row>
    <row r="76" spans="1:5" ht="11.25">
      <c r="A76" s="95"/>
      <c r="B76" s="95"/>
      <c r="C76" s="95"/>
      <c r="D76" s="95"/>
      <c r="E76" s="95"/>
    </row>
    <row r="77" spans="1:5" ht="11.25">
      <c r="A77" s="95"/>
      <c r="B77" s="95"/>
      <c r="C77" s="95"/>
      <c r="D77" s="95"/>
      <c r="E77" s="95"/>
    </row>
    <row r="78" spans="1:5" ht="11.25">
      <c r="A78" s="95"/>
      <c r="B78" s="95"/>
      <c r="C78" s="95"/>
      <c r="D78" s="95"/>
      <c r="E78" s="95"/>
    </row>
    <row r="79" spans="1:5" ht="11.25">
      <c r="A79" s="95"/>
      <c r="B79" s="95"/>
      <c r="C79" s="95"/>
      <c r="D79" s="95"/>
      <c r="E79" s="95"/>
    </row>
    <row r="80" spans="1:5" ht="11.25">
      <c r="A80" s="95"/>
      <c r="B80" s="95"/>
      <c r="C80" s="95"/>
      <c r="D80" s="95"/>
      <c r="E80" s="95"/>
    </row>
    <row r="81" spans="1:5" ht="11.25">
      <c r="A81" s="95"/>
      <c r="B81" s="95"/>
      <c r="C81" s="95"/>
      <c r="D81" s="95"/>
      <c r="E81" s="95"/>
    </row>
    <row r="82" spans="1:5" ht="11.25">
      <c r="A82" s="95"/>
      <c r="B82" s="95"/>
      <c r="C82" s="95"/>
      <c r="D82" s="95"/>
      <c r="E82" s="95"/>
    </row>
    <row r="83" spans="1:5" ht="11.25">
      <c r="A83" s="95"/>
      <c r="B83" s="95"/>
      <c r="C83" s="95"/>
      <c r="D83" s="95"/>
      <c r="E83" s="95"/>
    </row>
    <row r="84" spans="1:5" ht="11.25">
      <c r="A84" s="95"/>
      <c r="B84" s="95"/>
      <c r="C84" s="95"/>
      <c r="D84" s="95"/>
      <c r="E84" s="95"/>
    </row>
    <row r="85" spans="1:5" ht="11.25">
      <c r="A85" s="95"/>
      <c r="B85" s="95"/>
      <c r="C85" s="95"/>
      <c r="D85" s="95"/>
      <c r="E85" s="95"/>
    </row>
    <row r="86" spans="1:5" ht="11.25">
      <c r="A86" s="95"/>
      <c r="B86" s="95"/>
      <c r="C86" s="95"/>
      <c r="D86" s="95"/>
      <c r="E86" s="95"/>
    </row>
    <row r="87" spans="1:5" ht="11.25">
      <c r="A87" s="95"/>
      <c r="B87" s="95"/>
      <c r="C87" s="95"/>
      <c r="D87" s="95"/>
      <c r="E87" s="95"/>
    </row>
    <row r="88" spans="1:5" ht="11.25">
      <c r="A88" s="95"/>
      <c r="B88" s="95"/>
      <c r="C88" s="95"/>
      <c r="D88" s="95"/>
      <c r="E88" s="95"/>
    </row>
    <row r="89" spans="1:5" ht="11.25">
      <c r="A89" s="95"/>
      <c r="B89" s="95"/>
      <c r="C89" s="95"/>
      <c r="D89" s="95"/>
      <c r="E89" s="95"/>
    </row>
    <row r="90" spans="1:5" ht="11.25">
      <c r="A90" s="95"/>
      <c r="B90" s="95"/>
      <c r="C90" s="95"/>
      <c r="D90" s="95"/>
      <c r="E90" s="95"/>
    </row>
    <row r="91" spans="1:5" ht="11.25">
      <c r="A91" s="95"/>
      <c r="B91" s="95"/>
      <c r="C91" s="95"/>
      <c r="D91" s="95"/>
      <c r="E91" s="95"/>
    </row>
    <row r="92" spans="1:5" ht="11.25">
      <c r="A92" s="95"/>
      <c r="B92" s="95"/>
      <c r="C92" s="95"/>
      <c r="D92" s="95"/>
      <c r="E92" s="95"/>
    </row>
    <row r="93" spans="1:5" ht="11.25">
      <c r="A93" s="95"/>
      <c r="B93" s="95"/>
      <c r="C93" s="95"/>
      <c r="D93" s="95"/>
      <c r="E93" s="95"/>
    </row>
    <row r="94" spans="1:5" ht="11.25">
      <c r="A94" s="95"/>
      <c r="B94" s="95"/>
      <c r="C94" s="95"/>
      <c r="D94" s="95"/>
      <c r="E94" s="95"/>
    </row>
    <row r="95" spans="1:5" ht="11.25">
      <c r="A95" s="95"/>
      <c r="B95" s="95"/>
      <c r="C95" s="95"/>
      <c r="D95" s="95"/>
      <c r="E95" s="95"/>
    </row>
    <row r="96" spans="1:5" ht="11.25">
      <c r="A96" s="95"/>
      <c r="B96" s="95"/>
      <c r="C96" s="95"/>
      <c r="D96" s="95"/>
      <c r="E96" s="95"/>
    </row>
    <row r="97" spans="1:5" ht="11.25">
      <c r="A97" s="95"/>
      <c r="B97" s="95"/>
      <c r="C97" s="95"/>
      <c r="D97" s="95"/>
      <c r="E97" s="95"/>
    </row>
    <row r="98" spans="1:5" ht="11.25">
      <c r="A98" s="95"/>
      <c r="B98" s="95"/>
      <c r="C98" s="95"/>
      <c r="D98" s="95"/>
      <c r="E98" s="95"/>
    </row>
    <row r="99" spans="1:5" ht="11.25">
      <c r="A99" s="95"/>
      <c r="B99" s="95"/>
      <c r="C99" s="95"/>
      <c r="D99" s="95"/>
      <c r="E99" s="95"/>
    </row>
    <row r="100" spans="1:5" ht="11.25">
      <c r="A100" s="95"/>
      <c r="B100" s="95"/>
      <c r="C100" s="95"/>
      <c r="D100" s="95"/>
      <c r="E100" s="95"/>
    </row>
    <row r="101" spans="1:5" ht="11.25">
      <c r="A101" s="95"/>
      <c r="B101" s="95"/>
      <c r="C101" s="95"/>
      <c r="D101" s="95"/>
      <c r="E101" s="95"/>
    </row>
    <row r="102" spans="1:5" ht="11.25">
      <c r="A102" s="95"/>
      <c r="B102" s="95"/>
      <c r="C102" s="95"/>
      <c r="D102" s="95"/>
      <c r="E102" s="95"/>
    </row>
    <row r="103" spans="1:5" ht="11.25">
      <c r="A103" s="95"/>
      <c r="B103" s="95"/>
      <c r="C103" s="95"/>
      <c r="D103" s="95"/>
      <c r="E103" s="95"/>
    </row>
    <row r="104" spans="1:5" ht="11.25">
      <c r="A104" s="95"/>
      <c r="B104" s="95"/>
      <c r="C104" s="95"/>
      <c r="D104" s="95"/>
      <c r="E104" s="95"/>
    </row>
    <row r="105" spans="1:5" ht="11.25">
      <c r="A105" s="95"/>
      <c r="B105" s="95"/>
      <c r="C105" s="95"/>
      <c r="D105" s="95"/>
      <c r="E105" s="95"/>
    </row>
    <row r="106" spans="1:5" ht="11.25">
      <c r="A106" s="95"/>
      <c r="B106" s="95"/>
      <c r="C106" s="95"/>
      <c r="D106" s="95"/>
      <c r="E106" s="95"/>
    </row>
    <row r="107" spans="1:5" ht="11.25">
      <c r="A107" s="95"/>
      <c r="B107" s="95"/>
      <c r="C107" s="95"/>
      <c r="D107" s="95"/>
      <c r="E107" s="95"/>
    </row>
    <row r="108" spans="1:5" ht="11.25">
      <c r="A108" s="95"/>
      <c r="B108" s="95"/>
      <c r="C108" s="95"/>
      <c r="D108" s="95"/>
      <c r="E108" s="95"/>
    </row>
    <row r="109" spans="1:5" ht="11.25">
      <c r="A109" s="95"/>
      <c r="B109" s="95"/>
      <c r="C109" s="95"/>
      <c r="D109" s="95"/>
      <c r="E109" s="95"/>
    </row>
    <row r="110" spans="1:5" ht="11.25">
      <c r="A110" s="95"/>
      <c r="B110" s="95"/>
      <c r="C110" s="95"/>
      <c r="D110" s="95"/>
      <c r="E110" s="95"/>
    </row>
    <row r="111" spans="1:5" ht="11.25">
      <c r="A111" s="95"/>
      <c r="B111" s="95"/>
      <c r="C111" s="95"/>
      <c r="D111" s="95"/>
      <c r="E111" s="95"/>
    </row>
    <row r="112" spans="1:5" ht="11.25">
      <c r="A112" s="95"/>
      <c r="B112" s="95"/>
      <c r="C112" s="95"/>
      <c r="D112" s="95"/>
      <c r="E112" s="95"/>
    </row>
    <row r="113" spans="1:5" ht="11.25">
      <c r="A113" s="95"/>
      <c r="B113" s="95"/>
      <c r="C113" s="95"/>
      <c r="D113" s="95"/>
      <c r="E113" s="95"/>
    </row>
    <row r="114" spans="1:5" ht="11.25">
      <c r="A114" s="95"/>
      <c r="B114" s="95"/>
      <c r="C114" s="95"/>
      <c r="D114" s="95"/>
      <c r="E114" s="95"/>
    </row>
    <row r="115" spans="1:5" ht="11.25">
      <c r="A115" s="95"/>
      <c r="B115" s="95"/>
      <c r="C115" s="95"/>
      <c r="D115" s="95"/>
      <c r="E115" s="95"/>
    </row>
    <row r="116" spans="1:5" ht="11.25">
      <c r="A116" s="95"/>
      <c r="B116" s="95"/>
      <c r="C116" s="95"/>
      <c r="D116" s="95"/>
      <c r="E116" s="95"/>
    </row>
    <row r="117" spans="1:5" ht="11.25">
      <c r="A117" s="95"/>
      <c r="B117" s="95"/>
      <c r="C117" s="95"/>
      <c r="D117" s="95"/>
      <c r="E117" s="95"/>
    </row>
    <row r="118" spans="1:5" ht="11.25">
      <c r="A118" s="95"/>
      <c r="B118" s="95"/>
      <c r="C118" s="95"/>
      <c r="D118" s="95"/>
      <c r="E118" s="95"/>
    </row>
    <row r="119" spans="1:5" ht="11.25">
      <c r="A119" s="95"/>
      <c r="B119" s="95"/>
      <c r="C119" s="95"/>
      <c r="D119" s="95"/>
      <c r="E119" s="95"/>
    </row>
    <row r="120" spans="1:5" ht="11.25">
      <c r="A120" s="95"/>
      <c r="B120" s="95"/>
      <c r="C120" s="95"/>
      <c r="D120" s="95"/>
      <c r="E120" s="95"/>
    </row>
    <row r="121" spans="1:5" ht="11.25">
      <c r="A121" s="95"/>
      <c r="B121" s="95"/>
      <c r="C121" s="95"/>
      <c r="D121" s="95"/>
      <c r="E121" s="95"/>
    </row>
    <row r="122" spans="1:5" ht="11.25">
      <c r="A122" s="95"/>
      <c r="B122" s="95"/>
      <c r="C122" s="95"/>
      <c r="D122" s="95"/>
      <c r="E122" s="95"/>
    </row>
    <row r="123" spans="1:5" ht="11.25">
      <c r="A123" s="95"/>
      <c r="B123" s="95"/>
      <c r="C123" s="95"/>
      <c r="D123" s="95"/>
      <c r="E123" s="95"/>
    </row>
    <row r="124" spans="1:5" ht="11.25">
      <c r="A124" s="95"/>
      <c r="B124" s="95"/>
      <c r="C124" s="95"/>
      <c r="D124" s="95"/>
      <c r="E124" s="95"/>
    </row>
    <row r="125" spans="1:5" ht="11.25">
      <c r="A125" s="95"/>
      <c r="B125" s="95"/>
      <c r="C125" s="95"/>
      <c r="D125" s="95"/>
      <c r="E125" s="95"/>
    </row>
    <row r="126" spans="1:5" ht="11.25">
      <c r="A126" s="95"/>
      <c r="B126" s="95"/>
      <c r="C126" s="95"/>
      <c r="D126" s="95"/>
      <c r="E126" s="95"/>
    </row>
    <row r="127" spans="1:5" ht="11.25">
      <c r="A127" s="95"/>
      <c r="B127" s="95"/>
      <c r="C127" s="95"/>
      <c r="D127" s="95"/>
      <c r="E127" s="95"/>
    </row>
    <row r="128" spans="1:5" ht="11.25">
      <c r="A128" s="95"/>
      <c r="B128" s="95"/>
      <c r="C128" s="95"/>
      <c r="D128" s="95"/>
      <c r="E128" s="95"/>
    </row>
    <row r="129" spans="1:5" ht="11.25">
      <c r="A129" s="95"/>
      <c r="B129" s="95"/>
      <c r="C129" s="95"/>
      <c r="D129" s="95"/>
      <c r="E129" s="95"/>
    </row>
    <row r="130" spans="1:5" ht="11.25">
      <c r="A130" s="95"/>
      <c r="B130" s="95"/>
      <c r="C130" s="95"/>
      <c r="D130" s="95"/>
      <c r="E130" s="95"/>
    </row>
    <row r="131" spans="1:5" ht="11.25">
      <c r="A131" s="95"/>
      <c r="B131" s="95"/>
      <c r="C131" s="95"/>
      <c r="D131" s="95"/>
      <c r="E131" s="95"/>
    </row>
    <row r="132" spans="1:5" ht="11.25">
      <c r="A132" s="95"/>
      <c r="B132" s="95"/>
      <c r="C132" s="95"/>
      <c r="D132" s="95"/>
      <c r="E132" s="95"/>
    </row>
    <row r="133" spans="1:5" ht="11.25">
      <c r="A133" s="95"/>
      <c r="B133" s="95"/>
      <c r="C133" s="95"/>
      <c r="D133" s="95"/>
      <c r="E133" s="95"/>
    </row>
    <row r="134" spans="1:5" ht="11.25">
      <c r="A134" s="95"/>
      <c r="B134" s="95"/>
      <c r="C134" s="95"/>
      <c r="D134" s="95"/>
      <c r="E134" s="95"/>
    </row>
    <row r="135" spans="1:5" ht="11.25">
      <c r="A135" s="95"/>
      <c r="B135" s="95"/>
      <c r="C135" s="95"/>
      <c r="D135" s="95"/>
      <c r="E135" s="95"/>
    </row>
    <row r="136" spans="1:5" ht="11.25">
      <c r="A136" s="95"/>
      <c r="B136" s="95"/>
      <c r="C136" s="95"/>
      <c r="D136" s="95"/>
      <c r="E136" s="95"/>
    </row>
    <row r="137" spans="1:5" ht="11.25">
      <c r="A137" s="95"/>
      <c r="B137" s="95"/>
      <c r="C137" s="95"/>
      <c r="D137" s="95"/>
      <c r="E137" s="95"/>
    </row>
    <row r="138" spans="1:5" ht="11.25">
      <c r="A138" s="95"/>
      <c r="B138" s="95"/>
      <c r="C138" s="95"/>
      <c r="D138" s="95"/>
      <c r="E138" s="95"/>
    </row>
    <row r="139" spans="1:5" ht="11.25">
      <c r="A139" s="95"/>
      <c r="B139" s="95"/>
      <c r="C139" s="95"/>
      <c r="D139" s="95"/>
      <c r="E139" s="95"/>
    </row>
    <row r="140" spans="1:5" ht="11.25">
      <c r="A140" s="95"/>
      <c r="B140" s="95"/>
      <c r="C140" s="95"/>
      <c r="D140" s="95"/>
      <c r="E140" s="95"/>
    </row>
    <row r="141" spans="1:5" ht="11.25">
      <c r="A141" s="95"/>
      <c r="B141" s="95"/>
      <c r="C141" s="95"/>
      <c r="D141" s="95"/>
      <c r="E141" s="95"/>
    </row>
    <row r="142" spans="1:5" ht="11.25">
      <c r="A142" s="95"/>
      <c r="B142" s="95"/>
      <c r="C142" s="95"/>
      <c r="D142" s="95"/>
      <c r="E142" s="95"/>
    </row>
    <row r="143" spans="1:5" ht="11.25">
      <c r="A143" s="95"/>
      <c r="B143" s="95"/>
      <c r="C143" s="95"/>
      <c r="D143" s="95"/>
      <c r="E143" s="95"/>
    </row>
    <row r="144" spans="1:5" ht="11.25">
      <c r="A144" s="95"/>
      <c r="B144" s="95"/>
      <c r="C144" s="95"/>
      <c r="D144" s="95"/>
      <c r="E144" s="95"/>
    </row>
    <row r="145" spans="1:5" ht="11.25">
      <c r="A145" s="95"/>
      <c r="B145" s="95"/>
      <c r="C145" s="95"/>
      <c r="D145" s="95"/>
      <c r="E145" s="95"/>
    </row>
    <row r="146" spans="1:5" ht="11.25">
      <c r="A146" s="95"/>
      <c r="B146" s="95"/>
      <c r="C146" s="95"/>
      <c r="D146" s="95"/>
      <c r="E146" s="95"/>
    </row>
    <row r="147" spans="1:5" ht="11.25">
      <c r="A147" s="95"/>
      <c r="B147" s="95"/>
      <c r="C147" s="95"/>
      <c r="D147" s="95"/>
      <c r="E147" s="95"/>
    </row>
    <row r="148" spans="1:5" ht="11.25">
      <c r="A148" s="95"/>
      <c r="B148" s="95"/>
      <c r="C148" s="95"/>
      <c r="D148" s="95"/>
      <c r="E148" s="95"/>
    </row>
    <row r="149" spans="1:5" ht="11.25">
      <c r="A149" s="95"/>
      <c r="B149" s="95"/>
      <c r="C149" s="95"/>
      <c r="D149" s="95"/>
      <c r="E149" s="95"/>
    </row>
    <row r="150" spans="1:5" ht="11.25">
      <c r="A150" s="95"/>
      <c r="B150" s="95"/>
      <c r="C150" s="95"/>
      <c r="D150" s="95"/>
      <c r="E150" s="95"/>
    </row>
    <row r="151" spans="1:5" ht="11.25">
      <c r="A151" s="95"/>
      <c r="B151" s="95"/>
      <c r="C151" s="95"/>
      <c r="D151" s="95"/>
      <c r="E151" s="95"/>
    </row>
    <row r="152" spans="1:5" ht="11.25">
      <c r="A152" s="95"/>
      <c r="B152" s="95"/>
      <c r="C152" s="95"/>
      <c r="D152" s="95"/>
      <c r="E152" s="95"/>
    </row>
    <row r="153" spans="1:5" ht="11.25">
      <c r="A153" s="95"/>
      <c r="B153" s="95"/>
      <c r="C153" s="95"/>
      <c r="D153" s="95"/>
      <c r="E153" s="95"/>
    </row>
    <row r="154" spans="1:5" ht="11.25">
      <c r="A154" s="95"/>
      <c r="B154" s="95"/>
      <c r="C154" s="95"/>
      <c r="D154" s="95"/>
      <c r="E154" s="95"/>
    </row>
    <row r="155" spans="1:5" ht="11.25">
      <c r="A155" s="95"/>
      <c r="B155" s="95"/>
      <c r="C155" s="95"/>
      <c r="D155" s="95"/>
      <c r="E155" s="95"/>
    </row>
    <row r="156" spans="1:5" ht="11.25">
      <c r="A156" s="95"/>
      <c r="B156" s="95"/>
      <c r="C156" s="95"/>
      <c r="D156" s="95"/>
      <c r="E156" s="95"/>
    </row>
    <row r="157" spans="1:5" ht="11.25">
      <c r="A157" s="95"/>
      <c r="B157" s="95"/>
      <c r="C157" s="95"/>
      <c r="D157" s="95"/>
      <c r="E157" s="95"/>
    </row>
    <row r="158" spans="1:5" ht="11.25">
      <c r="A158" s="95"/>
      <c r="B158" s="95"/>
      <c r="C158" s="95"/>
      <c r="D158" s="95"/>
      <c r="E158" s="95"/>
    </row>
    <row r="159" spans="1:5" ht="11.25">
      <c r="A159" s="95"/>
      <c r="B159" s="95"/>
      <c r="C159" s="95"/>
      <c r="D159" s="95"/>
      <c r="E159" s="95"/>
    </row>
    <row r="160" spans="1:5" ht="11.25">
      <c r="A160" s="95"/>
      <c r="B160" s="95"/>
      <c r="C160" s="95"/>
      <c r="D160" s="95"/>
      <c r="E160" s="95"/>
    </row>
    <row r="161" spans="1:5" ht="11.25">
      <c r="A161" s="95"/>
      <c r="B161" s="95"/>
      <c r="C161" s="95"/>
      <c r="D161" s="95"/>
      <c r="E161" s="95"/>
    </row>
    <row r="162" spans="1:5" ht="11.25">
      <c r="A162" s="95"/>
      <c r="B162" s="95"/>
      <c r="C162" s="95"/>
      <c r="D162" s="95"/>
      <c r="E162" s="95"/>
    </row>
    <row r="163" spans="1:5" ht="11.25">
      <c r="A163" s="95"/>
      <c r="B163" s="95"/>
      <c r="C163" s="95"/>
      <c r="D163" s="95"/>
      <c r="E163" s="95"/>
    </row>
    <row r="164" spans="1:5" ht="11.25">
      <c r="A164" s="95"/>
      <c r="B164" s="95"/>
      <c r="C164" s="95"/>
      <c r="D164" s="95"/>
      <c r="E164" s="95"/>
    </row>
    <row r="165" spans="1:5" ht="11.25">
      <c r="A165" s="95"/>
      <c r="B165" s="95"/>
      <c r="C165" s="95"/>
      <c r="D165" s="95"/>
      <c r="E165" s="95"/>
    </row>
    <row r="166" spans="1:5" ht="11.25">
      <c r="A166" s="95"/>
      <c r="B166" s="95"/>
      <c r="C166" s="95"/>
      <c r="D166" s="95"/>
      <c r="E166" s="95"/>
    </row>
    <row r="167" spans="1:5" ht="11.25">
      <c r="A167" s="95"/>
      <c r="B167" s="95"/>
      <c r="C167" s="95"/>
      <c r="D167" s="95"/>
      <c r="E167" s="95"/>
    </row>
    <row r="168" spans="1:5" ht="11.25">
      <c r="A168" s="95"/>
      <c r="B168" s="95"/>
      <c r="C168" s="95"/>
      <c r="D168" s="95"/>
      <c r="E168" s="95"/>
    </row>
    <row r="169" spans="1:5" ht="11.25">
      <c r="A169" s="95"/>
      <c r="B169" s="95"/>
      <c r="C169" s="95"/>
      <c r="D169" s="95"/>
      <c r="E169" s="95"/>
    </row>
    <row r="170" spans="1:5" ht="11.25">
      <c r="A170" s="95"/>
      <c r="B170" s="95"/>
      <c r="C170" s="95"/>
      <c r="D170" s="95"/>
      <c r="E170" s="95"/>
    </row>
    <row r="171" spans="1:5" ht="11.25">
      <c r="A171" s="95"/>
      <c r="B171" s="95"/>
      <c r="C171" s="95"/>
      <c r="D171" s="95"/>
      <c r="E171" s="95"/>
    </row>
    <row r="172" spans="1:5" ht="11.25">
      <c r="A172" s="95"/>
      <c r="B172" s="95"/>
      <c r="C172" s="95"/>
      <c r="D172" s="95"/>
      <c r="E172" s="95"/>
    </row>
  </sheetData>
  <sheetProtection/>
  <mergeCells count="3">
    <mergeCell ref="A3:E3"/>
    <mergeCell ref="A6:E6"/>
    <mergeCell ref="A28:E2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7"/>
  <sheetViews>
    <sheetView showGridLines="0" zoomScale="125" zoomScaleNormal="125" zoomScalePageLayoutView="0" workbookViewId="0" topLeftCell="A1">
      <selection activeCell="A1" sqref="A1"/>
    </sheetView>
  </sheetViews>
  <sheetFormatPr defaultColWidth="9.00390625" defaultRowHeight="12.75"/>
  <cols>
    <col min="1" max="1" width="17.125" style="0" customWidth="1"/>
    <col min="2" max="2" width="2.625" style="0" customWidth="1"/>
    <col min="3" max="11" width="11.875" style="0" customWidth="1"/>
  </cols>
  <sheetData>
    <row r="1" spans="1:9" ht="12.75">
      <c r="A1" s="5" t="s">
        <v>421</v>
      </c>
      <c r="B1" s="1"/>
      <c r="H1" s="28"/>
      <c r="I1" s="28"/>
    </row>
    <row r="2" spans="1:11" ht="13.5" customHeight="1">
      <c r="A2" s="115" t="s">
        <v>493</v>
      </c>
      <c r="B2" s="125"/>
      <c r="C2" s="125" t="s">
        <v>2</v>
      </c>
      <c r="D2" s="125" t="s">
        <v>239</v>
      </c>
      <c r="E2" s="117" t="s">
        <v>3</v>
      </c>
      <c r="F2" s="117"/>
      <c r="G2" s="125" t="s">
        <v>240</v>
      </c>
      <c r="H2" s="117" t="s">
        <v>297</v>
      </c>
      <c r="I2" s="117"/>
      <c r="J2" s="125" t="s">
        <v>4</v>
      </c>
      <c r="K2" s="126" t="s">
        <v>340</v>
      </c>
    </row>
    <row r="3" spans="1:11" ht="13.5" customHeight="1">
      <c r="A3" s="129" t="s">
        <v>0</v>
      </c>
      <c r="B3" s="130"/>
      <c r="C3" s="124"/>
      <c r="D3" s="124"/>
      <c r="E3" s="124" t="s">
        <v>5</v>
      </c>
      <c r="F3" s="124" t="s">
        <v>6</v>
      </c>
      <c r="G3" s="124"/>
      <c r="H3" s="124" t="s">
        <v>298</v>
      </c>
      <c r="I3" s="124" t="s">
        <v>339</v>
      </c>
      <c r="J3" s="124"/>
      <c r="K3" s="127"/>
    </row>
    <row r="4" spans="1:11" ht="13.5" customHeight="1">
      <c r="A4" s="131" t="s">
        <v>1</v>
      </c>
      <c r="B4" s="132"/>
      <c r="C4" s="119"/>
      <c r="D4" s="119"/>
      <c r="E4" s="119"/>
      <c r="F4" s="119"/>
      <c r="G4" s="119"/>
      <c r="H4" s="119"/>
      <c r="I4" s="119"/>
      <c r="J4" s="119"/>
      <c r="K4" s="128"/>
    </row>
    <row r="5" spans="1:11" ht="12.75">
      <c r="A5" s="121" t="s">
        <v>7</v>
      </c>
      <c r="B5" s="122"/>
      <c r="C5" s="122"/>
      <c r="D5" s="122"/>
      <c r="E5" s="122"/>
      <c r="F5" s="122"/>
      <c r="G5" s="122"/>
      <c r="H5" s="122"/>
      <c r="I5" s="122"/>
      <c r="J5" s="122"/>
      <c r="K5" s="123"/>
    </row>
    <row r="6" spans="1:11" ht="12.75">
      <c r="A6" s="21">
        <v>2005</v>
      </c>
      <c r="B6" s="23" t="s">
        <v>238</v>
      </c>
      <c r="C6" s="8">
        <v>869</v>
      </c>
      <c r="D6" s="8">
        <v>596</v>
      </c>
      <c r="E6" s="8">
        <v>5</v>
      </c>
      <c r="F6" s="8">
        <v>217</v>
      </c>
      <c r="G6" s="8">
        <v>10</v>
      </c>
      <c r="H6" s="8">
        <v>3</v>
      </c>
      <c r="I6" s="8" t="s">
        <v>281</v>
      </c>
      <c r="J6" s="8">
        <v>4</v>
      </c>
      <c r="K6" s="9">
        <v>34</v>
      </c>
    </row>
    <row r="7" spans="1:11" ht="12.75">
      <c r="A7" s="21"/>
      <c r="B7" s="23" t="s">
        <v>8</v>
      </c>
      <c r="C7" s="53">
        <v>100</v>
      </c>
      <c r="D7" s="53">
        <f>D6*1/C6*100</f>
        <v>68.58457997698504</v>
      </c>
      <c r="E7" s="53">
        <f>E6*1/C6*100</f>
        <v>0.5753739930955121</v>
      </c>
      <c r="F7" s="53">
        <f>F6*1/C6*100</f>
        <v>24.971231300345227</v>
      </c>
      <c r="G7" s="53">
        <f>G6*1/C6*100</f>
        <v>1.1507479861910241</v>
      </c>
      <c r="H7" s="53">
        <f>H6*1/C6*100</f>
        <v>0.34522439585730724</v>
      </c>
      <c r="I7" s="8" t="s">
        <v>281</v>
      </c>
      <c r="J7" s="53">
        <f>J6*1/C6*100</f>
        <v>0.46029919447640966</v>
      </c>
      <c r="K7" s="54">
        <f>K6*1/C6*100</f>
        <v>3.9125431530494823</v>
      </c>
    </row>
    <row r="8" spans="1:11" ht="12.75">
      <c r="A8" s="21">
        <v>2006</v>
      </c>
      <c r="B8" s="23" t="s">
        <v>238</v>
      </c>
      <c r="C8" s="8">
        <v>1305</v>
      </c>
      <c r="D8" s="8">
        <v>878</v>
      </c>
      <c r="E8" s="8">
        <v>4</v>
      </c>
      <c r="F8" s="8">
        <v>319</v>
      </c>
      <c r="G8" s="8">
        <v>16</v>
      </c>
      <c r="H8" s="8">
        <v>7</v>
      </c>
      <c r="I8" s="8">
        <v>11</v>
      </c>
      <c r="J8" s="8">
        <v>27</v>
      </c>
      <c r="K8" s="9">
        <v>43</v>
      </c>
    </row>
    <row r="9" spans="1:11" ht="12.75">
      <c r="A9" s="21"/>
      <c r="B9" s="23" t="s">
        <v>8</v>
      </c>
      <c r="C9" s="53">
        <v>100</v>
      </c>
      <c r="D9" s="53">
        <f>D8*1/C8*100</f>
        <v>67.27969348659005</v>
      </c>
      <c r="E9" s="53">
        <f>E8*1/C8*100</f>
        <v>0.30651340996168586</v>
      </c>
      <c r="F9" s="53">
        <f>F8*1/C8*100</f>
        <v>24.444444444444443</v>
      </c>
      <c r="G9" s="53">
        <f>G8*1/C8*100</f>
        <v>1.2260536398467434</v>
      </c>
      <c r="H9" s="53">
        <f>H8*1/C8*100</f>
        <v>0.5363984674329502</v>
      </c>
      <c r="I9" s="53">
        <f>I8*1/C8*100</f>
        <v>0.8429118773946359</v>
      </c>
      <c r="J9" s="53">
        <f>J8*1/C8*100</f>
        <v>2.0689655172413794</v>
      </c>
      <c r="K9" s="54">
        <f>K8*1/C8*100</f>
        <v>3.295019157088123</v>
      </c>
    </row>
    <row r="10" spans="1:11" ht="12.75">
      <c r="A10" s="21">
        <v>2007</v>
      </c>
      <c r="B10" s="23" t="s">
        <v>238</v>
      </c>
      <c r="C10" s="8">
        <v>622</v>
      </c>
      <c r="D10" s="8">
        <v>373</v>
      </c>
      <c r="E10" s="8">
        <v>5</v>
      </c>
      <c r="F10" s="8">
        <v>179</v>
      </c>
      <c r="G10" s="8">
        <v>9</v>
      </c>
      <c r="H10" s="8">
        <v>1</v>
      </c>
      <c r="I10" s="8">
        <v>4</v>
      </c>
      <c r="J10" s="8">
        <v>13</v>
      </c>
      <c r="K10" s="9">
        <v>38</v>
      </c>
    </row>
    <row r="11" spans="1:11" ht="12.75">
      <c r="A11" s="21"/>
      <c r="B11" s="23" t="s">
        <v>8</v>
      </c>
      <c r="C11" s="53">
        <v>100</v>
      </c>
      <c r="D11" s="53">
        <f>D10*1/C10*100</f>
        <v>59.967845659163984</v>
      </c>
      <c r="E11" s="53">
        <f>E10*1/C10*100</f>
        <v>0.8038585209003215</v>
      </c>
      <c r="F11" s="53">
        <f>F10*1/C10*100</f>
        <v>28.778135048231512</v>
      </c>
      <c r="G11" s="53">
        <f>G10*1/C10*100</f>
        <v>1.4469453376205788</v>
      </c>
      <c r="H11" s="53">
        <f>H10*1/C10*100</f>
        <v>0.1607717041800643</v>
      </c>
      <c r="I11" s="53">
        <f>I10*1/C10*100</f>
        <v>0.6430868167202572</v>
      </c>
      <c r="J11" s="53">
        <f>J10*1/C10*100</f>
        <v>2.090032154340836</v>
      </c>
      <c r="K11" s="54">
        <f>K10*1/C10*100</f>
        <v>6.109324758842444</v>
      </c>
    </row>
    <row r="12" spans="1:11" ht="12.75">
      <c r="A12" s="21">
        <v>2008</v>
      </c>
      <c r="B12" s="23" t="s">
        <v>238</v>
      </c>
      <c r="C12" s="8">
        <v>789</v>
      </c>
      <c r="D12" s="8">
        <v>380</v>
      </c>
      <c r="E12" s="8">
        <v>5</v>
      </c>
      <c r="F12" s="8">
        <v>293</v>
      </c>
      <c r="G12" s="8">
        <v>6</v>
      </c>
      <c r="H12" s="8">
        <v>10</v>
      </c>
      <c r="I12" s="8">
        <v>30</v>
      </c>
      <c r="J12" s="8">
        <v>21</v>
      </c>
      <c r="K12" s="9">
        <v>44</v>
      </c>
    </row>
    <row r="13" spans="1:11" ht="12.75">
      <c r="A13" s="21"/>
      <c r="B13" s="23" t="s">
        <v>8</v>
      </c>
      <c r="C13" s="53">
        <v>100</v>
      </c>
      <c r="D13" s="53">
        <f>D12*1/C12*100</f>
        <v>48.162230671736374</v>
      </c>
      <c r="E13" s="53">
        <f>E12*1/C12*100</f>
        <v>0.6337135614702154</v>
      </c>
      <c r="F13" s="53">
        <f>F12*1/C12*100</f>
        <v>37.135614702154626</v>
      </c>
      <c r="G13" s="53">
        <f>G12*1/C12*100</f>
        <v>0.7604562737642585</v>
      </c>
      <c r="H13" s="53">
        <f>H12*1/C12*100</f>
        <v>1.2674271229404308</v>
      </c>
      <c r="I13" s="53">
        <f>I12*1/C12*100</f>
        <v>3.802281368821293</v>
      </c>
      <c r="J13" s="53">
        <f>J12*1/C12*100</f>
        <v>2.6615969581749046</v>
      </c>
      <c r="K13" s="54">
        <f>K12*1/C12*100</f>
        <v>5.576679340937896</v>
      </c>
    </row>
    <row r="14" spans="1:11" ht="12.75">
      <c r="A14" s="22">
        <v>2009</v>
      </c>
      <c r="B14" s="24" t="s">
        <v>238</v>
      </c>
      <c r="C14" s="11">
        <v>666</v>
      </c>
      <c r="D14" s="11">
        <v>270</v>
      </c>
      <c r="E14" s="11">
        <v>14</v>
      </c>
      <c r="F14" s="11">
        <v>290</v>
      </c>
      <c r="G14" s="11">
        <v>9</v>
      </c>
      <c r="H14" s="11">
        <v>5</v>
      </c>
      <c r="I14" s="11">
        <v>7</v>
      </c>
      <c r="J14" s="11">
        <v>13</v>
      </c>
      <c r="K14" s="12">
        <v>58</v>
      </c>
    </row>
    <row r="15" spans="1:11" ht="12.75">
      <c r="A15" s="6"/>
      <c r="B15" s="24" t="s">
        <v>8</v>
      </c>
      <c r="C15" s="55">
        <v>100</v>
      </c>
      <c r="D15" s="11">
        <f>ROUND(D14/$C$14*100,1)</f>
        <v>40.5</v>
      </c>
      <c r="E15" s="11">
        <f aca="true" t="shared" si="0" ref="E15:K15">ROUND(E14/$C$14*100,1)</f>
        <v>2.1</v>
      </c>
      <c r="F15" s="11">
        <f t="shared" si="0"/>
        <v>43.5</v>
      </c>
      <c r="G15" s="11">
        <v>1.3</v>
      </c>
      <c r="H15" s="11">
        <f t="shared" si="0"/>
        <v>0.8</v>
      </c>
      <c r="I15" s="11">
        <f t="shared" si="0"/>
        <v>1.1</v>
      </c>
      <c r="J15" s="11">
        <f t="shared" si="0"/>
        <v>2</v>
      </c>
      <c r="K15" s="11">
        <f t="shared" si="0"/>
        <v>8.7</v>
      </c>
    </row>
    <row r="16" spans="1:11" ht="12.75">
      <c r="A16" s="121" t="s">
        <v>9</v>
      </c>
      <c r="B16" s="122"/>
      <c r="C16" s="122"/>
      <c r="D16" s="122"/>
      <c r="E16" s="122"/>
      <c r="F16" s="122"/>
      <c r="G16" s="122"/>
      <c r="H16" s="122"/>
      <c r="I16" s="122"/>
      <c r="J16" s="122"/>
      <c r="K16" s="123"/>
    </row>
    <row r="17" spans="1:11" ht="12.75">
      <c r="A17" s="21">
        <v>2005</v>
      </c>
      <c r="B17" s="23" t="s">
        <v>238</v>
      </c>
      <c r="C17" s="51">
        <v>233.54</v>
      </c>
      <c r="D17" s="51">
        <v>192.61</v>
      </c>
      <c r="E17" s="51">
        <v>0.12</v>
      </c>
      <c r="F17" s="51">
        <v>33</v>
      </c>
      <c r="G17" s="51">
        <v>0.28</v>
      </c>
      <c r="H17" s="51">
        <v>0.38</v>
      </c>
      <c r="I17" s="51" t="s">
        <v>282</v>
      </c>
      <c r="J17" s="51">
        <v>0.05</v>
      </c>
      <c r="K17" s="52">
        <v>7.1</v>
      </c>
    </row>
    <row r="18" spans="1:11" ht="12.75">
      <c r="A18" s="21"/>
      <c r="B18" s="23" t="s">
        <v>8</v>
      </c>
      <c r="C18" s="53">
        <v>100</v>
      </c>
      <c r="D18" s="53">
        <f>D17*1/C17*100</f>
        <v>82.47409437355486</v>
      </c>
      <c r="E18" s="53">
        <f>E17*1/C17*100</f>
        <v>0.05138306071765007</v>
      </c>
      <c r="F18" s="53">
        <f>F17*1/C17*100</f>
        <v>14.130341697353774</v>
      </c>
      <c r="G18" s="53">
        <f>G17*1/C17*100</f>
        <v>0.11989380834118354</v>
      </c>
      <c r="H18" s="53">
        <f>H17*1/C17*100</f>
        <v>0.16271302560589193</v>
      </c>
      <c r="I18" s="51" t="s">
        <v>282</v>
      </c>
      <c r="J18" s="53">
        <f>J17*1/C17*100</f>
        <v>0.021409608632354204</v>
      </c>
      <c r="K18" s="54">
        <f>K17*1/C17*100</f>
        <v>3.0401644257942966</v>
      </c>
    </row>
    <row r="19" spans="1:11" ht="12.75">
      <c r="A19" s="21">
        <v>2006</v>
      </c>
      <c r="B19" s="23" t="s">
        <v>238</v>
      </c>
      <c r="C19" s="8">
        <v>470.78</v>
      </c>
      <c r="D19" s="8">
        <v>332.78</v>
      </c>
      <c r="E19" s="8">
        <v>0.15</v>
      </c>
      <c r="F19" s="8">
        <v>81.69</v>
      </c>
      <c r="G19" s="8">
        <v>1.34</v>
      </c>
      <c r="H19" s="8">
        <v>3.55</v>
      </c>
      <c r="I19" s="8">
        <v>14.77</v>
      </c>
      <c r="J19" s="8">
        <v>2.84</v>
      </c>
      <c r="K19" s="9">
        <v>33.66</v>
      </c>
    </row>
    <row r="20" spans="1:11" ht="12.75">
      <c r="A20" s="21"/>
      <c r="B20" s="23" t="s">
        <v>8</v>
      </c>
      <c r="C20" s="53">
        <v>100</v>
      </c>
      <c r="D20" s="53">
        <f>D19*1/C19*100</f>
        <v>70.68694506988402</v>
      </c>
      <c r="E20" s="53">
        <f>E19*1/C19*100</f>
        <v>0.031862016228386934</v>
      </c>
      <c r="F20" s="53">
        <f>F19*1/C19*100</f>
        <v>17.352054037979524</v>
      </c>
      <c r="G20" s="53">
        <f>G19*1/C19*100</f>
        <v>0.2846340116402566</v>
      </c>
      <c r="H20" s="53">
        <f>H19*1/C19*100</f>
        <v>0.7540677174051574</v>
      </c>
      <c r="I20" s="53">
        <f>I19*1/C19*100</f>
        <v>3.1373465312885</v>
      </c>
      <c r="J20" s="53">
        <f>J19*1/C19*100</f>
        <v>0.603254173924126</v>
      </c>
      <c r="K20" s="54">
        <f>K19*1/C19*100</f>
        <v>7.149836441650027</v>
      </c>
    </row>
    <row r="21" spans="1:11" ht="12.75">
      <c r="A21" s="21">
        <v>2007</v>
      </c>
      <c r="B21" s="23" t="s">
        <v>238</v>
      </c>
      <c r="C21" s="51">
        <v>79.5</v>
      </c>
      <c r="D21" s="51">
        <v>51.63</v>
      </c>
      <c r="E21" s="51">
        <v>0.28</v>
      </c>
      <c r="F21" s="51">
        <v>15.15</v>
      </c>
      <c r="G21" s="51">
        <v>0.78</v>
      </c>
      <c r="H21" s="51">
        <v>0.01</v>
      </c>
      <c r="I21" s="51">
        <v>2.97</v>
      </c>
      <c r="J21" s="51">
        <v>1.68</v>
      </c>
      <c r="K21" s="52">
        <v>7</v>
      </c>
    </row>
    <row r="22" spans="1:11" ht="12.75">
      <c r="A22" s="21"/>
      <c r="B22" s="23" t="s">
        <v>8</v>
      </c>
      <c r="C22" s="53">
        <v>100</v>
      </c>
      <c r="D22" s="53">
        <f>D21*1/C21*100</f>
        <v>64.94339622641509</v>
      </c>
      <c r="E22" s="53">
        <f>E21*1/C21*100</f>
        <v>0.35220125786163525</v>
      </c>
      <c r="F22" s="53">
        <f>F21*1/C21*100</f>
        <v>19.056603773584907</v>
      </c>
      <c r="G22" s="53">
        <f>G21*1/C21*100</f>
        <v>0.9811320754716981</v>
      </c>
      <c r="H22" s="53">
        <f>H21*1/C21*100</f>
        <v>0.012578616352201257</v>
      </c>
      <c r="I22" s="53">
        <f>I21*1/C21*100</f>
        <v>3.735849056603774</v>
      </c>
      <c r="J22" s="53">
        <f>J21*1/C21*100</f>
        <v>2.1132075471698113</v>
      </c>
      <c r="K22" s="54">
        <f>K21*1/C21*100</f>
        <v>8.80503144654088</v>
      </c>
    </row>
    <row r="23" spans="1:11" ht="12.75">
      <c r="A23" s="21">
        <v>2008</v>
      </c>
      <c r="B23" s="23" t="s">
        <v>238</v>
      </c>
      <c r="C23" s="8">
        <v>222.52</v>
      </c>
      <c r="D23" s="8">
        <v>134.07</v>
      </c>
      <c r="E23" s="8">
        <v>2.39</v>
      </c>
      <c r="F23" s="8">
        <v>57.71</v>
      </c>
      <c r="G23" s="8">
        <v>0.12</v>
      </c>
      <c r="H23" s="8">
        <v>0.27</v>
      </c>
      <c r="I23" s="8">
        <v>4.63</v>
      </c>
      <c r="J23" s="8">
        <v>12.84</v>
      </c>
      <c r="K23" s="9">
        <v>10.49</v>
      </c>
    </row>
    <row r="24" spans="1:11" ht="12.75">
      <c r="A24" s="21"/>
      <c r="B24" s="23" t="s">
        <v>8</v>
      </c>
      <c r="C24" s="53">
        <v>100</v>
      </c>
      <c r="D24" s="53">
        <f>D23*1/C23*100</f>
        <v>60.25076397627179</v>
      </c>
      <c r="E24" s="53">
        <f>E23*1/C23*100</f>
        <v>1.074060758583498</v>
      </c>
      <c r="F24" s="53">
        <f>F23*1/C23*100</f>
        <v>25.9347474384325</v>
      </c>
      <c r="G24" s="53">
        <f>G23*1/C23*100</f>
        <v>0.05392773683264425</v>
      </c>
      <c r="H24" s="53">
        <f>H23*1/C23*100</f>
        <v>0.12133740787344958</v>
      </c>
      <c r="I24" s="53">
        <f>I23*1/C23*100</f>
        <v>2.080711846126191</v>
      </c>
      <c r="J24" s="53">
        <f>J23*1/C23*100</f>
        <v>5.770267841092935</v>
      </c>
      <c r="K24" s="54">
        <f>K23*1/C23*100</f>
        <v>4.714182994786985</v>
      </c>
    </row>
    <row r="25" spans="1:11" ht="12.75">
      <c r="A25" s="22">
        <v>2009</v>
      </c>
      <c r="B25" s="24" t="s">
        <v>238</v>
      </c>
      <c r="C25" s="51">
        <v>62.98</v>
      </c>
      <c r="D25" s="51">
        <v>37.67</v>
      </c>
      <c r="E25" s="51">
        <v>0.69</v>
      </c>
      <c r="F25" s="51">
        <v>18.46</v>
      </c>
      <c r="G25" s="51">
        <v>0.15</v>
      </c>
      <c r="H25" s="51">
        <v>0.49</v>
      </c>
      <c r="I25" s="51">
        <v>0.16</v>
      </c>
      <c r="J25" s="51">
        <v>1.06</v>
      </c>
      <c r="K25" s="52">
        <v>4.3</v>
      </c>
    </row>
    <row r="26" spans="1:12" ht="12.75">
      <c r="A26" s="6"/>
      <c r="B26" s="24" t="s">
        <v>8</v>
      </c>
      <c r="C26" s="55">
        <f>ROUND(C25/$C$25*100,)</f>
        <v>100</v>
      </c>
      <c r="D26" s="55">
        <f>ROUND(D25/$C$25*100,1)</f>
        <v>59.8</v>
      </c>
      <c r="E26" s="55">
        <f aca="true" t="shared" si="1" ref="E26:K26">ROUND(E25/$C$25*100,1)</f>
        <v>1.1</v>
      </c>
      <c r="F26" s="55">
        <f t="shared" si="1"/>
        <v>29.3</v>
      </c>
      <c r="G26" s="55">
        <f t="shared" si="1"/>
        <v>0.2</v>
      </c>
      <c r="H26" s="55">
        <f t="shared" si="1"/>
        <v>0.8</v>
      </c>
      <c r="I26" s="55">
        <f t="shared" si="1"/>
        <v>0.3</v>
      </c>
      <c r="J26" s="55">
        <f t="shared" si="1"/>
        <v>1.7</v>
      </c>
      <c r="K26" s="56">
        <f t="shared" si="1"/>
        <v>6.8</v>
      </c>
      <c r="L26" s="34"/>
    </row>
    <row r="27" spans="1:11" ht="13.5" customHeight="1">
      <c r="A27" s="114" t="s">
        <v>296</v>
      </c>
      <c r="B27" s="114"/>
      <c r="C27" s="114"/>
      <c r="D27" s="114"/>
      <c r="E27" s="114"/>
      <c r="F27" s="114"/>
      <c r="G27" s="114"/>
      <c r="H27" s="66"/>
      <c r="I27" s="66"/>
      <c r="J27" s="66"/>
      <c r="K27" s="66"/>
    </row>
  </sheetData>
  <sheetProtection/>
  <mergeCells count="17">
    <mergeCell ref="A27:G27"/>
    <mergeCell ref="H2:I2"/>
    <mergeCell ref="H3:H4"/>
    <mergeCell ref="I3:I4"/>
    <mergeCell ref="A5:K5"/>
    <mergeCell ref="C2:C4"/>
    <mergeCell ref="D2:D4"/>
    <mergeCell ref="A2:B2"/>
    <mergeCell ref="A3:B3"/>
    <mergeCell ref="A4:B4"/>
    <mergeCell ref="A16:K16"/>
    <mergeCell ref="E3:E4"/>
    <mergeCell ref="J2:J4"/>
    <mergeCell ref="K2:K4"/>
    <mergeCell ref="E2:F2"/>
    <mergeCell ref="G2:G4"/>
    <mergeCell ref="F3:F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5"/>
  <sheetViews>
    <sheetView showGridLines="0" zoomScale="125" zoomScaleNormal="125" zoomScalePageLayoutView="0" workbookViewId="0" topLeftCell="A1">
      <selection activeCell="A1" sqref="A1"/>
    </sheetView>
  </sheetViews>
  <sheetFormatPr defaultColWidth="9.00390625" defaultRowHeight="12.75"/>
  <cols>
    <col min="1" max="1" width="21.75390625" style="0" customWidth="1"/>
    <col min="2" max="9" width="12.875" style="0" customWidth="1"/>
    <col min="10" max="10" width="9.125" style="34" customWidth="1"/>
  </cols>
  <sheetData>
    <row r="1" ht="12.75">
      <c r="A1" s="5" t="s">
        <v>382</v>
      </c>
    </row>
    <row r="2" spans="1:9" ht="12.75">
      <c r="A2" s="115" t="s">
        <v>10</v>
      </c>
      <c r="B2" s="117" t="s">
        <v>11</v>
      </c>
      <c r="C2" s="117"/>
      <c r="D2" s="117"/>
      <c r="E2" s="117"/>
      <c r="F2" s="117"/>
      <c r="G2" s="117"/>
      <c r="H2" s="117"/>
      <c r="I2" s="118"/>
    </row>
    <row r="3" spans="1:9" ht="29.25" customHeight="1">
      <c r="A3" s="133"/>
      <c r="B3" s="124" t="s">
        <v>246</v>
      </c>
      <c r="C3" s="124" t="s">
        <v>245</v>
      </c>
      <c r="D3" s="124" t="s">
        <v>244</v>
      </c>
      <c r="E3" s="124" t="s">
        <v>241</v>
      </c>
      <c r="F3" s="124" t="s">
        <v>12</v>
      </c>
      <c r="G3" s="124" t="s">
        <v>242</v>
      </c>
      <c r="H3" s="124" t="s">
        <v>13</v>
      </c>
      <c r="I3" s="127" t="s">
        <v>243</v>
      </c>
    </row>
    <row r="4" spans="1:9" ht="12.75">
      <c r="A4" s="116"/>
      <c r="B4" s="119"/>
      <c r="C4" s="119"/>
      <c r="D4" s="119"/>
      <c r="E4" s="119"/>
      <c r="F4" s="119"/>
      <c r="G4" s="119"/>
      <c r="H4" s="119"/>
      <c r="I4" s="128"/>
    </row>
    <row r="5" spans="1:9" ht="12.75">
      <c r="A5" s="121" t="s">
        <v>7</v>
      </c>
      <c r="B5" s="122"/>
      <c r="C5" s="122"/>
      <c r="D5" s="122"/>
      <c r="E5" s="122"/>
      <c r="F5" s="122"/>
      <c r="G5" s="122"/>
      <c r="H5" s="122"/>
      <c r="I5" s="123"/>
    </row>
    <row r="6" spans="1:9" ht="12.75">
      <c r="A6" s="7" t="s">
        <v>500</v>
      </c>
      <c r="B6" s="8">
        <v>1</v>
      </c>
      <c r="C6" s="8" t="s">
        <v>282</v>
      </c>
      <c r="D6" s="8" t="s">
        <v>282</v>
      </c>
      <c r="E6" s="8" t="s">
        <v>282</v>
      </c>
      <c r="F6" s="8" t="s">
        <v>282</v>
      </c>
      <c r="G6" s="8" t="s">
        <v>282</v>
      </c>
      <c r="H6" s="8" t="s">
        <v>282</v>
      </c>
      <c r="I6" s="9" t="s">
        <v>282</v>
      </c>
    </row>
    <row r="7" spans="1:9" ht="12.75">
      <c r="A7" s="7" t="s">
        <v>14</v>
      </c>
      <c r="B7" s="8">
        <v>29</v>
      </c>
      <c r="C7" s="8">
        <v>60</v>
      </c>
      <c r="D7" s="8">
        <v>5</v>
      </c>
      <c r="E7" s="8" t="s">
        <v>282</v>
      </c>
      <c r="F7" s="8">
        <v>1</v>
      </c>
      <c r="G7" s="8" t="s">
        <v>282</v>
      </c>
      <c r="H7" s="8">
        <v>8</v>
      </c>
      <c r="I7" s="9">
        <v>11</v>
      </c>
    </row>
    <row r="8" spans="1:9" ht="12.75">
      <c r="A8" s="7" t="s">
        <v>501</v>
      </c>
      <c r="B8" s="8" t="s">
        <v>342</v>
      </c>
      <c r="C8" s="8">
        <v>4</v>
      </c>
      <c r="D8" s="8" t="s">
        <v>282</v>
      </c>
      <c r="E8" s="8" t="s">
        <v>282</v>
      </c>
      <c r="F8" s="8" t="s">
        <v>282</v>
      </c>
      <c r="G8" s="8">
        <v>1</v>
      </c>
      <c r="H8" s="8" t="s">
        <v>282</v>
      </c>
      <c r="I8" s="9" t="s">
        <v>282</v>
      </c>
    </row>
    <row r="9" spans="1:9" ht="12.75">
      <c r="A9" s="7" t="s">
        <v>502</v>
      </c>
      <c r="B9" s="8">
        <v>170</v>
      </c>
      <c r="C9" s="8">
        <v>150</v>
      </c>
      <c r="D9" s="8">
        <v>2</v>
      </c>
      <c r="E9" s="8">
        <v>6</v>
      </c>
      <c r="F9" s="8">
        <v>3</v>
      </c>
      <c r="G9" s="8">
        <v>12</v>
      </c>
      <c r="H9" s="8">
        <v>8</v>
      </c>
      <c r="I9" s="9">
        <v>43</v>
      </c>
    </row>
    <row r="10" spans="1:9" ht="12.75">
      <c r="A10" s="121" t="s">
        <v>9</v>
      </c>
      <c r="B10" s="122"/>
      <c r="C10" s="122"/>
      <c r="D10" s="122"/>
      <c r="E10" s="122"/>
      <c r="F10" s="122"/>
      <c r="G10" s="122"/>
      <c r="H10" s="122"/>
      <c r="I10" s="123"/>
    </row>
    <row r="11" spans="1:9" ht="12.75">
      <c r="A11" s="7" t="s">
        <v>500</v>
      </c>
      <c r="B11" s="51">
        <v>0.1</v>
      </c>
      <c r="C11" s="8" t="s">
        <v>282</v>
      </c>
      <c r="D11" s="8" t="s">
        <v>282</v>
      </c>
      <c r="E11" s="8" t="s">
        <v>282</v>
      </c>
      <c r="F11" s="8" t="s">
        <v>282</v>
      </c>
      <c r="G11" s="8" t="s">
        <v>282</v>
      </c>
      <c r="H11" s="8" t="s">
        <v>282</v>
      </c>
      <c r="I11" s="9" t="s">
        <v>282</v>
      </c>
    </row>
    <row r="12" spans="1:9" ht="12.75">
      <c r="A12" s="7" t="s">
        <v>14</v>
      </c>
      <c r="B12" s="51">
        <v>2.2</v>
      </c>
      <c r="C12" s="51">
        <v>7.12</v>
      </c>
      <c r="D12" s="51">
        <v>0.06</v>
      </c>
      <c r="E12" s="8" t="s">
        <v>282</v>
      </c>
      <c r="F12" s="51">
        <v>0.02</v>
      </c>
      <c r="G12" s="8" t="s">
        <v>282</v>
      </c>
      <c r="H12" s="51">
        <v>0.25</v>
      </c>
      <c r="I12" s="52">
        <v>0.11</v>
      </c>
    </row>
    <row r="13" spans="1:9" ht="12.75">
      <c r="A13" s="7" t="s">
        <v>501</v>
      </c>
      <c r="B13" s="51" t="s">
        <v>282</v>
      </c>
      <c r="C13" s="51">
        <v>0.2</v>
      </c>
      <c r="D13" s="8" t="s">
        <v>282</v>
      </c>
      <c r="E13" s="8" t="s">
        <v>282</v>
      </c>
      <c r="F13" s="8" t="s">
        <v>282</v>
      </c>
      <c r="G13" s="51">
        <v>0.04</v>
      </c>
      <c r="H13" s="8" t="s">
        <v>282</v>
      </c>
      <c r="I13" s="9" t="s">
        <v>282</v>
      </c>
    </row>
    <row r="14" spans="1:9" ht="12.75">
      <c r="A14" s="7" t="s">
        <v>502</v>
      </c>
      <c r="B14" s="51">
        <v>13.68</v>
      </c>
      <c r="C14" s="51">
        <v>4.69</v>
      </c>
      <c r="D14" s="51">
        <v>0.06</v>
      </c>
      <c r="E14" s="51">
        <v>0.31</v>
      </c>
      <c r="F14" s="51">
        <v>0.07</v>
      </c>
      <c r="G14" s="51">
        <v>0.6</v>
      </c>
      <c r="H14" s="51">
        <v>0.13</v>
      </c>
      <c r="I14" s="52">
        <v>5.65</v>
      </c>
    </row>
    <row r="15" spans="1:9" ht="15" customHeight="1">
      <c r="A15" s="114" t="s">
        <v>15</v>
      </c>
      <c r="B15" s="114"/>
      <c r="C15" s="114"/>
      <c r="D15" s="114"/>
      <c r="E15" s="114"/>
      <c r="F15" s="114"/>
      <c r="G15" s="114"/>
      <c r="H15" s="114"/>
      <c r="I15" s="114"/>
    </row>
  </sheetData>
  <sheetProtection/>
  <mergeCells count="13">
    <mergeCell ref="B3:B4"/>
    <mergeCell ref="E3:E4"/>
    <mergeCell ref="A15:I15"/>
    <mergeCell ref="A5:I5"/>
    <mergeCell ref="A10:I10"/>
    <mergeCell ref="A2:A4"/>
    <mergeCell ref="B2:I2"/>
    <mergeCell ref="F3:F4"/>
    <mergeCell ref="H3:H4"/>
    <mergeCell ref="D3:D4"/>
    <mergeCell ref="G3:G4"/>
    <mergeCell ref="I3:I4"/>
    <mergeCell ref="C3:C4"/>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7"/>
  <sheetViews>
    <sheetView showGridLines="0" zoomScale="125" zoomScaleNormal="125" zoomScalePageLayoutView="0" workbookViewId="0" topLeftCell="A1">
      <selection activeCell="A1" sqref="A1"/>
    </sheetView>
  </sheetViews>
  <sheetFormatPr defaultColWidth="9.00390625" defaultRowHeight="12.75"/>
  <cols>
    <col min="1" max="1" width="24.75390625" style="0" customWidth="1"/>
    <col min="2" max="5" width="13.875" style="0" customWidth="1"/>
  </cols>
  <sheetData>
    <row r="1" spans="1:5" ht="12.75">
      <c r="A1" s="5" t="s">
        <v>383</v>
      </c>
      <c r="B1" s="28"/>
      <c r="C1" s="28"/>
      <c r="D1" s="28"/>
      <c r="E1" s="28"/>
    </row>
    <row r="2" spans="1:5" ht="12.75">
      <c r="A2" s="115" t="s">
        <v>503</v>
      </c>
      <c r="B2" s="117" t="s">
        <v>16</v>
      </c>
      <c r="C2" s="117"/>
      <c r="D2" s="117"/>
      <c r="E2" s="118"/>
    </row>
    <row r="3" spans="1:5" ht="12.75">
      <c r="A3" s="116"/>
      <c r="B3" s="13" t="s">
        <v>17</v>
      </c>
      <c r="C3" s="13" t="s">
        <v>18</v>
      </c>
      <c r="D3" s="13" t="s">
        <v>19</v>
      </c>
      <c r="E3" s="14" t="s">
        <v>20</v>
      </c>
    </row>
    <row r="4" spans="1:5" ht="12.75" customHeight="1">
      <c r="A4" s="7" t="s">
        <v>21</v>
      </c>
      <c r="B4" s="8"/>
      <c r="C4" s="8"/>
      <c r="D4" s="8"/>
      <c r="E4" s="9"/>
    </row>
    <row r="5" spans="1:5" ht="12.75" customHeight="1">
      <c r="A5" s="18" t="s">
        <v>22</v>
      </c>
      <c r="B5" s="8" t="s">
        <v>342</v>
      </c>
      <c r="C5" s="8" t="s">
        <v>342</v>
      </c>
      <c r="D5" s="8" t="s">
        <v>342</v>
      </c>
      <c r="E5" s="54">
        <v>2</v>
      </c>
    </row>
    <row r="6" spans="1:5" ht="12.75" customHeight="1">
      <c r="A6" s="18" t="s">
        <v>23</v>
      </c>
      <c r="B6" s="8">
        <v>2.6</v>
      </c>
      <c r="C6" s="8">
        <v>312.6</v>
      </c>
      <c r="D6" s="8">
        <v>10.1</v>
      </c>
      <c r="E6" s="9">
        <v>175.3</v>
      </c>
    </row>
    <row r="7" spans="1:6" ht="12.75" customHeight="1">
      <c r="A7" s="7" t="s">
        <v>24</v>
      </c>
      <c r="B7" s="8"/>
      <c r="C7" s="8"/>
      <c r="D7" s="8"/>
      <c r="E7" s="9"/>
      <c r="F7" s="34"/>
    </row>
    <row r="8" spans="1:6" ht="12.75" customHeight="1">
      <c r="A8" s="18" t="s">
        <v>25</v>
      </c>
      <c r="B8" s="8" t="s">
        <v>280</v>
      </c>
      <c r="C8" s="8">
        <v>24</v>
      </c>
      <c r="D8" s="8" t="s">
        <v>342</v>
      </c>
      <c r="E8" s="9">
        <v>65</v>
      </c>
      <c r="F8" s="34"/>
    </row>
    <row r="9" spans="1:6" ht="12.75" customHeight="1">
      <c r="A9" s="18" t="s">
        <v>26</v>
      </c>
      <c r="B9" s="8" t="s">
        <v>280</v>
      </c>
      <c r="C9" s="8">
        <v>15</v>
      </c>
      <c r="D9" s="8" t="s">
        <v>342</v>
      </c>
      <c r="E9" s="9">
        <v>20</v>
      </c>
      <c r="F9" s="34"/>
    </row>
    <row r="10" spans="1:6" ht="12.75" customHeight="1">
      <c r="A10" s="7" t="s">
        <v>341</v>
      </c>
      <c r="B10" s="8">
        <v>1</v>
      </c>
      <c r="C10" s="8"/>
      <c r="D10" s="8">
        <v>21</v>
      </c>
      <c r="E10" s="9" t="s">
        <v>342</v>
      </c>
      <c r="F10" s="34"/>
    </row>
    <row r="11" spans="1:6" ht="12.75" customHeight="1">
      <c r="A11" s="7" t="s">
        <v>27</v>
      </c>
      <c r="B11" s="8">
        <v>11</v>
      </c>
      <c r="C11" s="8">
        <v>318</v>
      </c>
      <c r="D11" s="8">
        <v>12</v>
      </c>
      <c r="E11" s="9">
        <v>545</v>
      </c>
      <c r="F11" s="34"/>
    </row>
    <row r="12" spans="1:6" ht="12.75" customHeight="1">
      <c r="A12" s="7" t="s">
        <v>28</v>
      </c>
      <c r="B12" s="8" t="s">
        <v>280</v>
      </c>
      <c r="C12" s="8">
        <v>2</v>
      </c>
      <c r="D12" s="8" t="s">
        <v>342</v>
      </c>
      <c r="E12" s="9">
        <v>1</v>
      </c>
      <c r="F12" s="34"/>
    </row>
    <row r="13" spans="1:6" ht="12.75" customHeight="1">
      <c r="A13" s="7" t="s">
        <v>29</v>
      </c>
      <c r="B13" s="8"/>
      <c r="C13" s="8"/>
      <c r="D13" s="8"/>
      <c r="E13" s="9"/>
      <c r="F13" s="34"/>
    </row>
    <row r="14" spans="1:6" ht="12.75" customHeight="1">
      <c r="A14" s="18" t="s">
        <v>30</v>
      </c>
      <c r="B14" s="8" t="s">
        <v>280</v>
      </c>
      <c r="C14" s="8">
        <v>1</v>
      </c>
      <c r="D14" s="8">
        <v>3</v>
      </c>
      <c r="E14" s="9">
        <v>1</v>
      </c>
      <c r="F14" s="34"/>
    </row>
    <row r="15" spans="1:6" ht="12.75" customHeight="1">
      <c r="A15" s="18" t="s">
        <v>31</v>
      </c>
      <c r="B15" s="8">
        <v>1</v>
      </c>
      <c r="C15" s="8">
        <v>2</v>
      </c>
      <c r="D15" s="8">
        <v>1</v>
      </c>
      <c r="E15" s="9">
        <v>1</v>
      </c>
      <c r="F15" s="34"/>
    </row>
    <row r="16" spans="1:6" ht="12.75" customHeight="1">
      <c r="A16" s="18" t="s">
        <v>32</v>
      </c>
      <c r="B16" s="8" t="s">
        <v>280</v>
      </c>
      <c r="C16" s="8">
        <v>1</v>
      </c>
      <c r="D16" s="8" t="s">
        <v>342</v>
      </c>
      <c r="E16" s="9" t="s">
        <v>342</v>
      </c>
      <c r="F16" s="34"/>
    </row>
    <row r="17" spans="1:5" ht="15" customHeight="1">
      <c r="A17" s="114" t="s">
        <v>15</v>
      </c>
      <c r="B17" s="114"/>
      <c r="C17" s="114"/>
      <c r="D17" s="114"/>
      <c r="E17" s="114"/>
    </row>
  </sheetData>
  <sheetProtection/>
  <mergeCells count="3">
    <mergeCell ref="A2:A3"/>
    <mergeCell ref="B2:E2"/>
    <mergeCell ref="A17:E1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2"/>
  <sheetViews>
    <sheetView showGridLines="0" zoomScale="125" zoomScaleNormal="125" zoomScalePageLayoutView="0" workbookViewId="0" topLeftCell="A1">
      <selection activeCell="A1" sqref="A1"/>
    </sheetView>
  </sheetViews>
  <sheetFormatPr defaultColWidth="9.00390625" defaultRowHeight="12.75"/>
  <cols>
    <col min="1" max="1" width="18.625" style="0" customWidth="1"/>
    <col min="2" max="10" width="12.00390625" style="0" customWidth="1"/>
  </cols>
  <sheetData>
    <row r="1" ht="12.75">
      <c r="A1" s="5" t="s">
        <v>384</v>
      </c>
    </row>
    <row r="2" ht="12.75">
      <c r="A2" s="2" t="s">
        <v>33</v>
      </c>
    </row>
    <row r="3" spans="1:10" ht="12.75">
      <c r="A3" s="115" t="s">
        <v>503</v>
      </c>
      <c r="B3" s="15">
        <v>2005</v>
      </c>
      <c r="C3" s="15">
        <v>2006</v>
      </c>
      <c r="D3" s="15">
        <v>2007</v>
      </c>
      <c r="E3" s="15">
        <v>2008</v>
      </c>
      <c r="F3" s="117">
        <v>2009</v>
      </c>
      <c r="G3" s="117"/>
      <c r="H3" s="117"/>
      <c r="I3" s="117"/>
      <c r="J3" s="118"/>
    </row>
    <row r="4" spans="1:10" ht="29.25">
      <c r="A4" s="116"/>
      <c r="B4" s="119" t="s">
        <v>283</v>
      </c>
      <c r="C4" s="119"/>
      <c r="D4" s="119"/>
      <c r="E4" s="119"/>
      <c r="F4" s="119"/>
      <c r="G4" s="13" t="s">
        <v>247</v>
      </c>
      <c r="H4" s="13" t="s">
        <v>250</v>
      </c>
      <c r="I4" s="13" t="s">
        <v>249</v>
      </c>
      <c r="J4" s="16" t="s">
        <v>248</v>
      </c>
    </row>
    <row r="5" spans="1:10" ht="12.75">
      <c r="A5" s="10" t="s">
        <v>34</v>
      </c>
      <c r="B5" s="55">
        <v>549.5246</v>
      </c>
      <c r="C5" s="55">
        <v>547.7656999999999</v>
      </c>
      <c r="D5" s="55">
        <v>547.7257</v>
      </c>
      <c r="E5" s="55">
        <v>542.8244</v>
      </c>
      <c r="F5" s="55">
        <v>543.5</v>
      </c>
      <c r="G5" s="55">
        <f>ROUND(F5/$F$5*100,1)</f>
        <v>100</v>
      </c>
      <c r="H5" s="11">
        <v>5.4</v>
      </c>
      <c r="I5" s="11">
        <v>38.9</v>
      </c>
      <c r="J5" s="12">
        <v>5381</v>
      </c>
    </row>
    <row r="6" spans="1:10" ht="12.75">
      <c r="A6" s="7" t="s">
        <v>35</v>
      </c>
      <c r="B6" s="53">
        <v>13.606399999999999</v>
      </c>
      <c r="C6" s="53">
        <v>13.606399999999999</v>
      </c>
      <c r="D6" s="53">
        <v>13.6428</v>
      </c>
      <c r="E6" s="53">
        <v>13.6428</v>
      </c>
      <c r="F6" s="53">
        <v>13.6</v>
      </c>
      <c r="G6" s="53">
        <v>2.5</v>
      </c>
      <c r="H6" s="8">
        <v>0.1</v>
      </c>
      <c r="I6" s="53">
        <v>1</v>
      </c>
      <c r="J6" s="9">
        <v>135</v>
      </c>
    </row>
    <row r="7" spans="1:10" ht="12.75">
      <c r="A7" s="7" t="s">
        <v>36</v>
      </c>
      <c r="B7" s="53">
        <v>3.4026</v>
      </c>
      <c r="C7" s="53">
        <v>3.6363000000000003</v>
      </c>
      <c r="D7" s="53">
        <v>3.6363000000000003</v>
      </c>
      <c r="E7" s="53">
        <v>3.6363000000000003</v>
      </c>
      <c r="F7" s="53">
        <v>3.7</v>
      </c>
      <c r="G7" s="53">
        <v>0.7</v>
      </c>
      <c r="H7" s="53">
        <v>0</v>
      </c>
      <c r="I7" s="8">
        <v>0.3</v>
      </c>
      <c r="J7" s="9">
        <v>36</v>
      </c>
    </row>
    <row r="8" spans="1:10" ht="12.75">
      <c r="A8" s="7" t="s">
        <v>37</v>
      </c>
      <c r="B8" s="53">
        <v>76.3135</v>
      </c>
      <c r="C8" s="53">
        <v>76.3388</v>
      </c>
      <c r="D8" s="53">
        <v>76.0394</v>
      </c>
      <c r="E8" s="53">
        <v>76.0394</v>
      </c>
      <c r="F8" s="53">
        <v>76.9</v>
      </c>
      <c r="G8" s="53">
        <v>14.2</v>
      </c>
      <c r="H8" s="8">
        <v>0.8</v>
      </c>
      <c r="I8" s="8">
        <v>5.5</v>
      </c>
      <c r="J8" s="9">
        <v>762</v>
      </c>
    </row>
    <row r="9" spans="1:10" ht="22.5">
      <c r="A9" s="7" t="s">
        <v>38</v>
      </c>
      <c r="B9" s="53">
        <v>438.5779</v>
      </c>
      <c r="C9" s="53">
        <v>436.532</v>
      </c>
      <c r="D9" s="53">
        <v>436.5612</v>
      </c>
      <c r="E9" s="53">
        <v>436.48159999999996</v>
      </c>
      <c r="F9" s="53">
        <v>436.5</v>
      </c>
      <c r="G9" s="53">
        <v>80.3</v>
      </c>
      <c r="H9" s="8">
        <v>4.4</v>
      </c>
      <c r="I9" s="8">
        <v>31.2</v>
      </c>
      <c r="J9" s="9">
        <v>4321</v>
      </c>
    </row>
    <row r="10" spans="1:10" ht="12.75">
      <c r="A10" s="7" t="s">
        <v>39</v>
      </c>
      <c r="B10" s="53">
        <v>17.624200000000002</v>
      </c>
      <c r="C10" s="53">
        <v>17.6522</v>
      </c>
      <c r="D10" s="53">
        <v>17.846</v>
      </c>
      <c r="E10" s="53">
        <v>13.024299999999998</v>
      </c>
      <c r="F10" s="53">
        <v>12.8</v>
      </c>
      <c r="G10" s="53">
        <v>2.3</v>
      </c>
      <c r="H10" s="8">
        <v>0.1</v>
      </c>
      <c r="I10" s="8">
        <v>0.9</v>
      </c>
      <c r="J10" s="9">
        <v>127</v>
      </c>
    </row>
    <row r="11" spans="1:10" ht="12.75">
      <c r="A11" s="57"/>
      <c r="B11" s="58"/>
      <c r="C11" s="58"/>
      <c r="D11" s="58"/>
      <c r="E11" s="58"/>
      <c r="F11" s="58"/>
      <c r="G11" s="58">
        <f>SUM(G6:G10)</f>
        <v>99.99999999999999</v>
      </c>
      <c r="H11" s="49"/>
      <c r="I11" s="58"/>
      <c r="J11" s="49"/>
    </row>
    <row r="12" spans="1:10" ht="28.5" customHeight="1">
      <c r="A12" s="120" t="s">
        <v>40</v>
      </c>
      <c r="B12" s="120"/>
      <c r="C12" s="120"/>
      <c r="D12" s="120"/>
      <c r="E12" s="120"/>
      <c r="F12" s="120"/>
      <c r="G12" s="120"/>
      <c r="H12" s="120"/>
      <c r="I12" s="120"/>
      <c r="J12" s="120"/>
    </row>
  </sheetData>
  <sheetProtection/>
  <mergeCells count="4">
    <mergeCell ref="A12:J12"/>
    <mergeCell ref="A3:A4"/>
    <mergeCell ref="F3:J3"/>
    <mergeCell ref="B4:F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9"/>
  <sheetViews>
    <sheetView showGridLines="0" zoomScale="125" zoomScaleNormal="125" zoomScalePageLayoutView="0" workbookViewId="0" topLeftCell="A1">
      <selection activeCell="A1" sqref="A1"/>
    </sheetView>
  </sheetViews>
  <sheetFormatPr defaultColWidth="9.00390625" defaultRowHeight="12.75"/>
  <cols>
    <col min="2" max="9" width="10.875" style="0" customWidth="1"/>
  </cols>
  <sheetData>
    <row r="1" ht="12.75">
      <c r="A1" s="5" t="s">
        <v>385</v>
      </c>
    </row>
    <row r="2" ht="12.75">
      <c r="B2" s="5" t="s">
        <v>33</v>
      </c>
    </row>
    <row r="3" spans="1:10" ht="12.75">
      <c r="A3" s="115" t="s">
        <v>493</v>
      </c>
      <c r="B3" s="134" t="s">
        <v>41</v>
      </c>
      <c r="C3" s="134"/>
      <c r="D3" s="134"/>
      <c r="E3" s="134"/>
      <c r="F3" s="134"/>
      <c r="G3" s="134"/>
      <c r="H3" s="134"/>
      <c r="I3" s="105"/>
      <c r="J3" s="34"/>
    </row>
    <row r="4" spans="1:10" ht="30" customHeight="1">
      <c r="A4" s="116"/>
      <c r="B4" s="15" t="s">
        <v>42</v>
      </c>
      <c r="C4" s="15" t="s">
        <v>43</v>
      </c>
      <c r="D4" s="15" t="s">
        <v>254</v>
      </c>
      <c r="E4" s="15" t="s">
        <v>251</v>
      </c>
      <c r="F4" s="15" t="s">
        <v>284</v>
      </c>
      <c r="G4" s="15" t="s">
        <v>253</v>
      </c>
      <c r="H4" s="15" t="s">
        <v>252</v>
      </c>
      <c r="I4" s="16" t="s">
        <v>44</v>
      </c>
      <c r="J4" s="34"/>
    </row>
    <row r="5" spans="1:10" ht="12.75">
      <c r="A5" s="7">
        <v>2005</v>
      </c>
      <c r="B5" s="8">
        <v>2</v>
      </c>
      <c r="C5" s="8">
        <v>52</v>
      </c>
      <c r="D5" s="8">
        <v>7</v>
      </c>
      <c r="E5" s="8">
        <v>41</v>
      </c>
      <c r="F5" s="8" t="s">
        <v>282</v>
      </c>
      <c r="G5" s="8">
        <v>335</v>
      </c>
      <c r="H5" s="8">
        <v>7</v>
      </c>
      <c r="I5" s="9">
        <v>1785</v>
      </c>
      <c r="J5" s="34"/>
    </row>
    <row r="6" spans="1:10" ht="12.75">
      <c r="A6" s="7">
        <v>2006</v>
      </c>
      <c r="B6" s="8">
        <v>2</v>
      </c>
      <c r="C6" s="8">
        <v>55</v>
      </c>
      <c r="D6" s="8">
        <v>7</v>
      </c>
      <c r="E6" s="8">
        <v>42</v>
      </c>
      <c r="F6" s="8">
        <v>1</v>
      </c>
      <c r="G6" s="8">
        <v>342</v>
      </c>
      <c r="H6" s="8">
        <v>7</v>
      </c>
      <c r="I6" s="9">
        <v>1040</v>
      </c>
      <c r="J6" s="34"/>
    </row>
    <row r="7" spans="1:10" ht="12.75">
      <c r="A7" s="7">
        <v>2007</v>
      </c>
      <c r="B7" s="8">
        <v>2</v>
      </c>
      <c r="C7" s="8">
        <v>55</v>
      </c>
      <c r="D7" s="8">
        <v>7</v>
      </c>
      <c r="E7" s="8">
        <v>41</v>
      </c>
      <c r="F7" s="8">
        <v>1</v>
      </c>
      <c r="G7" s="8">
        <v>346</v>
      </c>
      <c r="H7" s="8">
        <v>8</v>
      </c>
      <c r="I7" s="9">
        <v>1050</v>
      </c>
      <c r="J7" s="34"/>
    </row>
    <row r="8" spans="1:10" ht="12.75">
      <c r="A8" s="7">
        <v>2008</v>
      </c>
      <c r="B8" s="8">
        <v>2</v>
      </c>
      <c r="C8" s="8">
        <v>55</v>
      </c>
      <c r="D8" s="8">
        <v>7</v>
      </c>
      <c r="E8" s="8">
        <v>43</v>
      </c>
      <c r="F8" s="8">
        <v>4</v>
      </c>
      <c r="G8" s="8">
        <v>353</v>
      </c>
      <c r="H8" s="8">
        <v>7</v>
      </c>
      <c r="I8" s="9">
        <v>1088</v>
      </c>
      <c r="J8" s="34"/>
    </row>
    <row r="9" spans="1:10" ht="12.75">
      <c r="A9" s="10">
        <v>2009</v>
      </c>
      <c r="B9" s="11">
        <v>2</v>
      </c>
      <c r="C9" s="11">
        <v>59</v>
      </c>
      <c r="D9" s="11">
        <v>7</v>
      </c>
      <c r="E9" s="11">
        <v>38</v>
      </c>
      <c r="F9" s="11">
        <v>1</v>
      </c>
      <c r="G9" s="11">
        <v>297</v>
      </c>
      <c r="H9" s="11">
        <v>11</v>
      </c>
      <c r="I9" s="12">
        <v>1166</v>
      </c>
      <c r="J9" s="34"/>
    </row>
  </sheetData>
  <sheetProtection/>
  <mergeCells count="2">
    <mergeCell ref="B3:I3"/>
    <mergeCell ref="A3:A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
  <sheetViews>
    <sheetView showGridLines="0" zoomScale="125" zoomScaleNormal="125" zoomScalePageLayoutView="0" workbookViewId="0" topLeftCell="A1">
      <selection activeCell="A1" sqref="A1"/>
    </sheetView>
  </sheetViews>
  <sheetFormatPr defaultColWidth="9.00390625" defaultRowHeight="12.75"/>
  <cols>
    <col min="1" max="1" width="16.00390625" style="0" customWidth="1"/>
    <col min="2" max="7" width="10.75390625" style="0" customWidth="1"/>
  </cols>
  <sheetData>
    <row r="1" ht="12.75">
      <c r="A1" s="5" t="s">
        <v>386</v>
      </c>
    </row>
    <row r="2" ht="12.75">
      <c r="A2" s="2" t="s">
        <v>256</v>
      </c>
    </row>
    <row r="3" spans="1:7" ht="13.5" customHeight="1">
      <c r="A3" s="29" t="s">
        <v>493</v>
      </c>
      <c r="B3" s="125" t="s">
        <v>46</v>
      </c>
      <c r="C3" s="125" t="s">
        <v>47</v>
      </c>
      <c r="D3" s="117" t="s">
        <v>498</v>
      </c>
      <c r="E3" s="117"/>
      <c r="F3" s="117"/>
      <c r="G3" s="118"/>
    </row>
    <row r="4" spans="1:7" ht="14.25" customHeight="1">
      <c r="A4" s="30" t="s">
        <v>45</v>
      </c>
      <c r="B4" s="124"/>
      <c r="C4" s="124"/>
      <c r="D4" s="124" t="s">
        <v>495</v>
      </c>
      <c r="E4" s="124" t="s">
        <v>51</v>
      </c>
      <c r="F4" s="117" t="s">
        <v>50</v>
      </c>
      <c r="G4" s="118"/>
    </row>
    <row r="5" spans="1:7" ht="12.75">
      <c r="A5" s="31"/>
      <c r="B5" s="119"/>
      <c r="C5" s="119"/>
      <c r="D5" s="119"/>
      <c r="E5" s="119"/>
      <c r="F5" s="13" t="s">
        <v>496</v>
      </c>
      <c r="G5" s="14" t="s">
        <v>51</v>
      </c>
    </row>
    <row r="6" spans="1:7" ht="22.5">
      <c r="A6" s="10" t="s">
        <v>255</v>
      </c>
      <c r="B6" s="8" t="s">
        <v>285</v>
      </c>
      <c r="C6" s="8" t="s">
        <v>285</v>
      </c>
      <c r="D6" s="8">
        <v>13606.4</v>
      </c>
      <c r="E6" s="8">
        <v>4792.4</v>
      </c>
      <c r="F6" s="8">
        <v>881.9</v>
      </c>
      <c r="G6" s="9">
        <v>192.9</v>
      </c>
    </row>
    <row r="7" spans="1:7" ht="12.75">
      <c r="A7" s="7">
        <v>2006</v>
      </c>
      <c r="B7" s="8" t="s">
        <v>285</v>
      </c>
      <c r="C7" s="8" t="s">
        <v>285</v>
      </c>
      <c r="D7" s="8">
        <v>13606.4</v>
      </c>
      <c r="E7" s="8">
        <v>4792.4</v>
      </c>
      <c r="F7" s="8">
        <v>1059.5</v>
      </c>
      <c r="G7" s="9">
        <v>306.1</v>
      </c>
    </row>
    <row r="8" spans="1:7" ht="12.75">
      <c r="A8" s="7">
        <v>2007</v>
      </c>
      <c r="B8" s="8" t="s">
        <v>285</v>
      </c>
      <c r="C8" s="8" t="s">
        <v>285</v>
      </c>
      <c r="D8" s="8">
        <v>13642.8</v>
      </c>
      <c r="E8" s="8">
        <v>4792.4</v>
      </c>
      <c r="F8" s="8">
        <v>1059.5</v>
      </c>
      <c r="G8" s="9">
        <v>306.1</v>
      </c>
    </row>
    <row r="9" spans="1:7" ht="12.75">
      <c r="A9" s="7">
        <v>2008</v>
      </c>
      <c r="B9" s="8" t="s">
        <v>285</v>
      </c>
      <c r="C9" s="8" t="s">
        <v>285</v>
      </c>
      <c r="D9" s="8">
        <v>13642.8</v>
      </c>
      <c r="E9" s="8">
        <v>4792.4</v>
      </c>
      <c r="F9" s="8">
        <v>1059.5</v>
      </c>
      <c r="G9" s="9">
        <v>306.1</v>
      </c>
    </row>
    <row r="10" spans="1:7" ht="12.75">
      <c r="A10" s="10">
        <v>2009</v>
      </c>
      <c r="B10" s="11" t="s">
        <v>285</v>
      </c>
      <c r="C10" s="11" t="s">
        <v>285</v>
      </c>
      <c r="D10" s="11">
        <v>13642.8</v>
      </c>
      <c r="E10" s="11">
        <v>4792.4</v>
      </c>
      <c r="F10" s="11">
        <v>1059.5</v>
      </c>
      <c r="G10" s="12">
        <v>306.1</v>
      </c>
    </row>
    <row r="11" spans="1:7" ht="12.75">
      <c r="A11" s="7" t="s">
        <v>52</v>
      </c>
      <c r="B11" s="8">
        <v>1990</v>
      </c>
      <c r="C11" s="8" t="s">
        <v>499</v>
      </c>
      <c r="D11" s="8">
        <v>5568.8</v>
      </c>
      <c r="E11" s="8">
        <v>4710.7</v>
      </c>
      <c r="F11" s="8">
        <v>377.6</v>
      </c>
      <c r="G11" s="9">
        <v>306.1</v>
      </c>
    </row>
    <row r="12" spans="1:7" ht="12.75">
      <c r="A12" s="7" t="s">
        <v>53</v>
      </c>
      <c r="B12" s="8">
        <v>2001</v>
      </c>
      <c r="C12" s="8" t="s">
        <v>282</v>
      </c>
      <c r="D12" s="53">
        <v>8074</v>
      </c>
      <c r="E12" s="8">
        <v>81.7</v>
      </c>
      <c r="F12" s="8">
        <v>681.9</v>
      </c>
      <c r="G12" s="9" t="s">
        <v>282</v>
      </c>
    </row>
    <row r="13" spans="1:7" ht="15.75" customHeight="1">
      <c r="A13" s="120" t="s">
        <v>54</v>
      </c>
      <c r="B13" s="120"/>
      <c r="C13" s="120"/>
      <c r="D13" s="120"/>
      <c r="E13" s="120"/>
      <c r="F13" s="120"/>
      <c r="G13" s="120"/>
    </row>
  </sheetData>
  <sheetProtection/>
  <mergeCells count="7">
    <mergeCell ref="A13:G13"/>
    <mergeCell ref="B3:B5"/>
    <mergeCell ref="C3:C5"/>
    <mergeCell ref="D3:G3"/>
    <mergeCell ref="D4:D5"/>
    <mergeCell ref="F4:G4"/>
    <mergeCell ref="E4:E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0"/>
  <sheetViews>
    <sheetView showGridLines="0" zoomScale="125" zoomScaleNormal="125" zoomScalePageLayoutView="0" workbookViewId="0" topLeftCell="A1">
      <selection activeCell="A1" sqref="A1"/>
    </sheetView>
  </sheetViews>
  <sheetFormatPr defaultColWidth="9.00390625" defaultRowHeight="12.75"/>
  <cols>
    <col min="1" max="1" width="12.25390625" style="0" customWidth="1"/>
    <col min="2" max="8" width="10.125" style="0" customWidth="1"/>
  </cols>
  <sheetData>
    <row r="1" ht="12.75">
      <c r="A1" s="5" t="s">
        <v>387</v>
      </c>
    </row>
    <row r="2" ht="12.75">
      <c r="A2" s="2" t="s">
        <v>256</v>
      </c>
    </row>
    <row r="3" spans="1:8" ht="18.75" customHeight="1">
      <c r="A3" s="115" t="s">
        <v>45</v>
      </c>
      <c r="B3" s="125" t="s">
        <v>2</v>
      </c>
      <c r="C3" s="117" t="s">
        <v>55</v>
      </c>
      <c r="D3" s="117"/>
      <c r="E3" s="117"/>
      <c r="F3" s="117"/>
      <c r="G3" s="125" t="s">
        <v>56</v>
      </c>
      <c r="H3" s="126" t="s">
        <v>57</v>
      </c>
    </row>
    <row r="4" spans="1:8" ht="18.75" customHeight="1">
      <c r="A4" s="133"/>
      <c r="B4" s="124"/>
      <c r="C4" s="117" t="s">
        <v>58</v>
      </c>
      <c r="D4" s="117"/>
      <c r="E4" s="124" t="s">
        <v>59</v>
      </c>
      <c r="F4" s="124" t="s">
        <v>257</v>
      </c>
      <c r="G4" s="124"/>
      <c r="H4" s="127"/>
    </row>
    <row r="5" spans="1:8" ht="18.75" customHeight="1">
      <c r="A5" s="133"/>
      <c r="B5" s="119"/>
      <c r="C5" s="13" t="s">
        <v>496</v>
      </c>
      <c r="D5" s="13" t="s">
        <v>343</v>
      </c>
      <c r="E5" s="119"/>
      <c r="F5" s="119"/>
      <c r="G5" s="119"/>
      <c r="H5" s="128"/>
    </row>
    <row r="6" spans="1:8" ht="18.75" customHeight="1">
      <c r="A6" s="116"/>
      <c r="B6" s="119" t="s">
        <v>497</v>
      </c>
      <c r="C6" s="119"/>
      <c r="D6" s="119"/>
      <c r="E6" s="119"/>
      <c r="F6" s="119"/>
      <c r="G6" s="119"/>
      <c r="H6" s="128"/>
    </row>
    <row r="7" spans="1:8" ht="12.75">
      <c r="A7" s="10" t="s">
        <v>60</v>
      </c>
      <c r="B7" s="55">
        <v>13642.8</v>
      </c>
      <c r="C7" s="55">
        <v>4792.4</v>
      </c>
      <c r="D7" s="55">
        <v>4771.1</v>
      </c>
      <c r="E7" s="55">
        <v>6353.1</v>
      </c>
      <c r="F7" s="55">
        <v>236.6</v>
      </c>
      <c r="G7" s="55">
        <v>1057</v>
      </c>
      <c r="H7" s="56">
        <v>1203.7</v>
      </c>
    </row>
    <row r="8" spans="1:8" ht="12.75">
      <c r="A8" s="7" t="s">
        <v>52</v>
      </c>
      <c r="B8" s="53">
        <v>5568.8</v>
      </c>
      <c r="C8" s="53">
        <v>4710.7</v>
      </c>
      <c r="D8" s="53">
        <v>4689.4</v>
      </c>
      <c r="E8" s="53">
        <v>187.1</v>
      </c>
      <c r="F8" s="53">
        <v>16.6</v>
      </c>
      <c r="G8" s="53">
        <v>477.9</v>
      </c>
      <c r="H8" s="54">
        <v>176.5</v>
      </c>
    </row>
    <row r="9" spans="1:8" ht="12.75">
      <c r="A9" s="7" t="s">
        <v>61</v>
      </c>
      <c r="B9" s="53">
        <v>8074</v>
      </c>
      <c r="C9" s="53">
        <v>81.7</v>
      </c>
      <c r="D9" s="53">
        <v>81.7</v>
      </c>
      <c r="E9" s="53">
        <v>6166</v>
      </c>
      <c r="F9" s="53">
        <v>220</v>
      </c>
      <c r="G9" s="53">
        <v>579.1</v>
      </c>
      <c r="H9" s="54">
        <v>1027.2</v>
      </c>
    </row>
    <row r="10" spans="1:8" ht="17.25" customHeight="1">
      <c r="A10" s="120" t="s">
        <v>54</v>
      </c>
      <c r="B10" s="120"/>
      <c r="C10" s="120"/>
      <c r="D10" s="120"/>
      <c r="E10" s="120"/>
      <c r="F10" s="120"/>
      <c r="G10" s="120"/>
      <c r="H10" s="120"/>
    </row>
  </sheetData>
  <sheetProtection/>
  <mergeCells count="10">
    <mergeCell ref="A10:H10"/>
    <mergeCell ref="F4:F5"/>
    <mergeCell ref="H3:H5"/>
    <mergeCell ref="C4:D4"/>
    <mergeCell ref="E4:E5"/>
    <mergeCell ref="B6:H6"/>
    <mergeCell ref="A3:A6"/>
    <mergeCell ref="B3:B5"/>
    <mergeCell ref="C3:F3"/>
    <mergeCell ref="G3: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elesniarek</cp:lastModifiedBy>
  <cp:lastPrinted>2010-12-17T06:21:01Z</cp:lastPrinted>
  <dcterms:created xsi:type="dcterms:W3CDTF">1997-02-26T13:46:56Z</dcterms:created>
  <dcterms:modified xsi:type="dcterms:W3CDTF">2011-01-17T11:45:26Z</dcterms:modified>
  <cp:category/>
  <cp:version/>
  <cp:contentType/>
  <cp:contentStatus/>
</cp:coreProperties>
</file>